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Лист1!$A$1:$O$102</definedName>
  </definedNames>
  <calcPr calcId="152511"/>
</workbook>
</file>

<file path=xl/calcChain.xml><?xml version="1.0" encoding="utf-8"?>
<calcChain xmlns="http://schemas.openxmlformats.org/spreadsheetml/2006/main">
  <c r="K28" i="1" l="1"/>
  <c r="K23" i="1"/>
  <c r="K13" i="1"/>
  <c r="K14" i="1" l="1"/>
  <c r="K85" i="1" l="1"/>
  <c r="K72" i="1"/>
  <c r="K59" i="1"/>
  <c r="K46" i="1"/>
  <c r="K33" i="1"/>
  <c r="K98" i="1" s="1"/>
</calcChain>
</file>

<file path=xl/sharedStrings.xml><?xml version="1.0" encoding="utf-8"?>
<sst xmlns="http://schemas.openxmlformats.org/spreadsheetml/2006/main" count="737" uniqueCount="140">
  <si>
    <t>№ п/п</t>
  </si>
  <si>
    <t>БИН Заказчика</t>
  </si>
  <si>
    <t>Наименование Заказчика</t>
  </si>
  <si>
    <t>Код КП ВЭД (6 знаков)</t>
  </si>
  <si>
    <t>Наименование и краткое (дополнительное) описание приобретаемых ТРУ</t>
  </si>
  <si>
    <t>Способ закупки</t>
  </si>
  <si>
    <t>Код единицы измерения (в соответствии с МКЕИ)</t>
  </si>
  <si>
    <t>Объем закупки в натуральном выражении</t>
  </si>
  <si>
    <t>Место проведения закупок (код КАТО)</t>
  </si>
  <si>
    <t>Срок проведения закупок</t>
  </si>
  <si>
    <t>Срок поставки товара, выполнения работ, оказания услуг</t>
  </si>
  <si>
    <t>Год плана закупок</t>
  </si>
  <si>
    <t>на государственном языке</t>
  </si>
  <si>
    <t xml:space="preserve">на русском языке </t>
  </si>
  <si>
    <t>000740000728</t>
  </si>
  <si>
    <t>"Ұлттық ақпараттық технологиялар" АҚ</t>
  </si>
  <si>
    <t>АО "Национальные информационные технологии"</t>
  </si>
  <si>
    <t>ОТ</t>
  </si>
  <si>
    <t>710000000</t>
  </si>
  <si>
    <t>согласно ТС</t>
  </si>
  <si>
    <t>Приложение 1-1</t>
  </si>
  <si>
    <t>к Правилам закупок</t>
  </si>
  <si>
    <t xml:space="preserve"> АО "Национальные информационные технологии"</t>
  </si>
  <si>
    <t>61.10.49</t>
  </si>
  <si>
    <t>Периодичность: ежегодная</t>
  </si>
  <si>
    <t>Услуга по аренде объекта информационно-коммуникационной инфраструктуры для создания резервной площадки «электронного правительства» на территориально удалённом от Серверного центра государственных органов объекте и реализации информационно-коммуникационной услуги по резервированию информационных систем государственных органов.</t>
  </si>
  <si>
    <t>Мемлекеттік органдардың Серверлік орталық объектісінен аумақтық қашықтықта «электрондық үкіметтің» резервтік алаңын құру және мемлекеттік органдардың ақпараттық жүйелерін резервтеу жөніндегі ақпараттық-коммуникациялық көрсетілетін қызметтерді іске асыру үшін ақпараттық-коммуникациялық инфрақұрылым объектісін жалға алу жөніндегі көрсетілетін қызмет.</t>
  </si>
  <si>
    <t xml:space="preserve">Планируемая сумма закупа, тенге </t>
  </si>
  <si>
    <t>2021</t>
  </si>
  <si>
    <t>62.02.20</t>
  </si>
  <si>
    <t xml:space="preserve">Аудиторлық қызметтер </t>
  </si>
  <si>
    <t>Аудиторские услуги</t>
  </si>
  <si>
    <t>2019</t>
  </si>
  <si>
    <t>2020</t>
  </si>
  <si>
    <t>Услуга</t>
  </si>
  <si>
    <t>2022</t>
  </si>
  <si>
    <t>2023</t>
  </si>
  <si>
    <t>Председатель Правления                                                                      А. Турысов</t>
  </si>
  <si>
    <t>Итого:</t>
  </si>
  <si>
    <t>2018</t>
  </si>
  <si>
    <t>Отчетный период 2018-2023 гг.</t>
  </si>
  <si>
    <t xml:space="preserve"> Долгосрочный план  закупок товаров, работ и услуг на 2018-2023 годы  </t>
  </si>
  <si>
    <t>август 2018 года</t>
  </si>
  <si>
    <t>1 КДӨО жалға алу</t>
  </si>
  <si>
    <t>июль 2019 года</t>
  </si>
  <si>
    <t xml:space="preserve"> МО СО үшін G-Cloud БАК -ты жалға алу</t>
  </si>
  <si>
    <t xml:space="preserve">Аренда ПАК G-Cloud  для СЦ ГО </t>
  </si>
  <si>
    <t>Ұлттық ақпараттық технологиялар АҚ</t>
  </si>
  <si>
    <t xml:space="preserve"> ӨДӨО үшін G-Cloud БАК -ты жалға алу</t>
  </si>
  <si>
    <t>Аренда ПАК G-Cloud  для РЦОД</t>
  </si>
  <si>
    <t>5/1</t>
  </si>
  <si>
    <t>"Ұлттық ақпараттық технологиялар" АҚ Алматы филиалының ӨДӨО үшін серверлік жабдыққа және деректерді сақтау жүйесіне жыинтықталатын жиынтықты жалға алу көрсетілетін қызметі</t>
  </si>
  <si>
    <t xml:space="preserve"> Услуга по аренде комплекта комплектующих к серверному оборудованию и системе хранения данных   для РЦОД
Алматинского филиала АО «Национальные информационные технологии»
</t>
  </si>
  <si>
    <t>5/2</t>
  </si>
  <si>
    <t>"Ұлттық ақпараттық технологиялар" АҚ Ақмола облыстық ақпараттық технологиялар орталығының ӨДӨО үшін серверлік жабдыққа және деректерді сақтау жүйесіне жинақталатын жиынтықты жалға алу көрсетілетін қызметі</t>
  </si>
  <si>
    <t xml:space="preserve"> Услуга по аренде комплекта комплектующих к серверному оборудованию и системе хранения данных   для РЦОД
Акмолинского областного Центра информационных технологий АО «Национальные информационные технологии»
</t>
  </si>
  <si>
    <t>5/3</t>
  </si>
  <si>
    <t>Ұлттық ақпараттық технологиялар АҚ Алматы облыстық ақпараттық технологиялар орталығының ӨДӨО үшін серверлік жабдыққа және деректерді сақтау жүйесіне жинақталатын жиынтықты жалға алу көрсетілетін қызметі</t>
  </si>
  <si>
    <t xml:space="preserve"> Услуга по аренде комплекта комплектующих к системе хранения данных для РЦОД
Алматинского областного Центра информационных технологий АО «Национальные информационные технологии»
</t>
  </si>
  <si>
    <t>5/4</t>
  </si>
  <si>
    <t>"Ұлттық ақпараттық технологиялар" АҚ Атырау облыстық ақпараттық технологиялар орталығының ӨДӨО үшін серверлік жабдыққа және деректерді сақтау жүйесіне жинақталатын жиынтықты жалға алу көрсетілетін қызметі</t>
  </si>
  <si>
    <t xml:space="preserve"> Услуга по аренде комплекта комплектующих к системе хранения данных для РЦОД Атырауского областного Центра информационных технологий АО «Национальные информационные технологии»</t>
  </si>
  <si>
    <t>5/5</t>
  </si>
  <si>
    <t>"Ұлттық ақпараттық технологиялар" АҚ Шығыс Қазақстан облыстық ақпараттық технологиялар орталығының ӨДӨО үшін серверлік жабдыққа және деректерді сақтау жүйесіне жинақталатын жиынтықты жалға алу көрсетілетін қызметі</t>
  </si>
  <si>
    <t xml:space="preserve"> Услуга по аренде комплекта комплектующих к серверному оборудованию и системе хранения данных для РЦОД
Восточно-Казахстанского областного Центра информационных технологий АО «Национальные информационные технологии»
</t>
  </si>
  <si>
    <t>5/6</t>
  </si>
  <si>
    <t>"Ұлттық ақпараттық технологиялар" АҚ Жамбыл облыстық ақпараттық технологиялар орталығының ӨДӨО үшін серверлік жабдыққа және деректерді сақтау жүйесіне жинақталатын жиынтықты жалға алу көрсетілетін қызметі</t>
  </si>
  <si>
    <t xml:space="preserve"> Услуга по аренде комплекта комплектующих к серверному оборудованию и системе хранения данных для РЦОД Жамбылского областного Центра информационных технологий АО «Национальные информационные технологии»</t>
  </si>
  <si>
    <t>5/7</t>
  </si>
  <si>
    <t>"Ұлттық ақпараттық технологиялар" АҚ Батыс Қазақстан облыстық ақпараттық технологиялар орталығының ӨДӨО үшін серверлік жабдыққа және деректерді сақтау жүйесіне жинақталатын жиынтықты жалға алу көрсетілетін қызметі</t>
  </si>
  <si>
    <t xml:space="preserve"> Услуга по аренде комплекта комплектующих к серверному оборудованию для РЦОД Западно-Казахстанского областного Центра информационных технологий АО «Национальные информационные технологии»</t>
  </si>
  <si>
    <t>5/8</t>
  </si>
  <si>
    <t>"Ұлттық ақпараттық технологиялар" АҚ Қарағанды облыстық ақпараттық технологиялар орталығының ӨДӨО үшін серверлік жабдыққа және деректерді сақтау жүйесіне жинақталатын жиынтықты жалға алу көрсетілетін қызметі</t>
  </si>
  <si>
    <t xml:space="preserve"> Услуга по аренде комплекта комплектующих к серверному оборудованию и системе хранения данных для РЦОД
Карагандинского областного Центра информационных технологий АО «Национальные информационные технологии»
</t>
  </si>
  <si>
    <t>5/9</t>
  </si>
  <si>
    <t>"Ұлттық ақпараттық технологиялар" АҚ Қостанай облыстық ақпараттық технологиялар орталығының ӨДӨО үшін серверлік жабдыққа және деректерді сақтау жүйесіне жинақталатын жиынтықты жалға алу көрсетілетін қызметі</t>
  </si>
  <si>
    <t xml:space="preserve"> Услуга по аренде комплекта комплектующих к серверному оборудованию и системе хранения данных для РЦОД Костанайского областного Центра информационных технологий АО «Национальные информационные технологии»</t>
  </si>
  <si>
    <t>5/10</t>
  </si>
  <si>
    <t>"Ұлттық ақпараттық технологиялар" АҚ Қызылорда облыстық ақпараттық технологиялар орталығының ӨДӨО үшін серверлік жабдыққа және деректерді сақтау жүйесіне жинақталатын жиынтықты жалға алу көрсетілетін қызметі</t>
  </si>
  <si>
    <t xml:space="preserve"> Услуга по аренде комплекта комплектующих комплектующих к серверному оборудованию и системе хранения данных для РЦОД Кызылординского областного Центра информационных технологий АО «Национальные информационные технологии»</t>
  </si>
  <si>
    <t>5/11</t>
  </si>
  <si>
    <t>"Ұлттық ақпараттық технологиялар" АҚ Сотүстік Қазақстан облыстық ақпараттық технологиялар орталығының ӨДӨО үшін серверлік жабдыққа және деректерді сақтау жүйесіне жинақталатын жиынтықты жалға алу көрсетілетін қызметі</t>
  </si>
  <si>
    <t xml:space="preserve"> Услуга по аренде программно-аппаратного комплекса для РЦОД Северо-Казахстанского областного Центра информационных технологий АО «Национальные информационные технологии»</t>
  </si>
  <si>
    <t>5/12</t>
  </si>
  <si>
    <t>"Ұлттық ақпараттық технологиялар" АҚ Шымкент қ. ақпараттық технологиялар орталығы үшін серверлік жабдыққа және деректерді сақтау жүйесіне жинақталатын жиынтықты жалға алу көрсетілетін қызметі лот 13</t>
  </si>
  <si>
    <t>Услуга по аренде комплекта комплектующих к серверному оборудованию и системе хранения данных для Центра информационных технологий г. Шымкент АО «Национальные информационные технологии»</t>
  </si>
  <si>
    <t>июль 2020 года</t>
  </si>
  <si>
    <t>6/1</t>
  </si>
  <si>
    <t>6/2</t>
  </si>
  <si>
    <t>6/3</t>
  </si>
  <si>
    <t>6/4</t>
  </si>
  <si>
    <t>6/5</t>
  </si>
  <si>
    <t>6/6</t>
  </si>
  <si>
    <t>6/7</t>
  </si>
  <si>
    <t>6/8</t>
  </si>
  <si>
    <t>6/9</t>
  </si>
  <si>
    <t>6/10</t>
  </si>
  <si>
    <t>6/11</t>
  </si>
  <si>
    <t>6/12</t>
  </si>
  <si>
    <t>июль 2021 года</t>
  </si>
  <si>
    <t>7/1</t>
  </si>
  <si>
    <t>7/2</t>
  </si>
  <si>
    <t>7/3</t>
  </si>
  <si>
    <t>7/4</t>
  </si>
  <si>
    <t>7/5</t>
  </si>
  <si>
    <t>7/6</t>
  </si>
  <si>
    <t>7/7</t>
  </si>
  <si>
    <t>7/8</t>
  </si>
  <si>
    <t>7/9</t>
  </si>
  <si>
    <t>7/10</t>
  </si>
  <si>
    <t>7/11</t>
  </si>
  <si>
    <t>7/12</t>
  </si>
  <si>
    <t>июль 2022 года</t>
  </si>
  <si>
    <t>8/1</t>
  </si>
  <si>
    <t>8/2</t>
  </si>
  <si>
    <t>8/3</t>
  </si>
  <si>
    <t>8/4</t>
  </si>
  <si>
    <t>8/5</t>
  </si>
  <si>
    <t>8/6</t>
  </si>
  <si>
    <t>8/7</t>
  </si>
  <si>
    <t>8/8</t>
  </si>
  <si>
    <t>8/9</t>
  </si>
  <si>
    <t>8/10</t>
  </si>
  <si>
    <t>8/11</t>
  </si>
  <si>
    <t>8/12</t>
  </si>
  <si>
    <t>июль 2023 года</t>
  </si>
  <si>
    <t>9/1</t>
  </si>
  <si>
    <t>9/2</t>
  </si>
  <si>
    <t>9/3</t>
  </si>
  <si>
    <t>9/4</t>
  </si>
  <si>
    <t>9/5</t>
  </si>
  <si>
    <t>9/6</t>
  </si>
  <si>
    <t>9/7</t>
  </si>
  <si>
    <t>9/8</t>
  </si>
  <si>
    <t>9/9</t>
  </si>
  <si>
    <t>9/10</t>
  </si>
  <si>
    <t>9/11</t>
  </si>
  <si>
    <t>9/12</t>
  </si>
  <si>
    <t>Аренда КЦОД 1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</si>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</sst>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1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43" fontId="10" fillId="0" borderId="0" applyFont="0" applyFill="0" applyBorder="0" applyAlignment="0" applyProtection="0"/>
  </cellStyleXfs>
  <cellXfs count="83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0" xfId="0" applyFont="1" applyFill="1"/>
    <xf numFmtId="0" fontId="0" fillId="0" borderId="0" xfId="0" applyBorder="1"/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/>
    <xf numFmtId="0" fontId="9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3" fontId="5" fillId="2" borderId="10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3" fontId="1" fillId="2" borderId="9" xfId="0" applyNumberFormat="1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43" fontId="4" fillId="2" borderId="1" xfId="2" applyFont="1" applyFill="1" applyBorder="1" applyAlignment="1">
      <alignment horizontal="center" vertical="center"/>
    </xf>
    <xf numFmtId="43" fontId="4" fillId="2" borderId="10" xfId="2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43" fontId="3" fillId="2" borderId="1" xfId="2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 wrapText="1"/>
    </xf>
    <xf numFmtId="0" fontId="0" fillId="2" borderId="11" xfId="0" applyFill="1" applyBorder="1"/>
    <xf numFmtId="0" fontId="0" fillId="2" borderId="12" xfId="0" applyFill="1" applyBorder="1"/>
    <xf numFmtId="0" fontId="8" fillId="2" borderId="12" xfId="0" applyFont="1" applyFill="1" applyBorder="1" applyAlignment="1">
      <alignment horizontal="center"/>
    </xf>
    <xf numFmtId="4" fontId="8" fillId="2" borderId="1" xfId="0" applyNumberFormat="1" applyFont="1" applyFill="1" applyBorder="1"/>
    <xf numFmtId="0" fontId="0" fillId="2" borderId="13" xfId="0" applyFill="1" applyBorder="1"/>
  </cellXfs>
  <cellStyles count="3">
    <cellStyle name="Обычный" xfId="0" builtinId="0"/>
    <cellStyle name="Обычный 2 2" xfId="1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2"/>
  <sheetViews>
    <sheetView tabSelected="1" view="pageBreakPreview" zoomScale="80" zoomScaleNormal="100" zoomScaleSheetLayoutView="80" workbookViewId="0">
      <selection activeCell="G12" sqref="G12:G18"/>
    </sheetView>
  </sheetViews>
  <sheetFormatPr defaultRowHeight="15" x14ac:dyDescent="0.25"/>
  <cols>
    <col min="1" max="1" width="9.140625" customWidth="1"/>
    <col min="2" max="2" width="14.7109375" customWidth="1"/>
    <col min="3" max="3" width="19.7109375" customWidth="1"/>
    <col min="4" max="4" width="18.7109375" customWidth="1"/>
    <col min="5" max="5" width="12.42578125" customWidth="1"/>
    <col min="6" max="6" width="36.28515625" customWidth="1"/>
    <col min="7" max="7" width="32.42578125" customWidth="1"/>
    <col min="9" max="9" width="15" customWidth="1"/>
    <col min="10" max="10" width="18" customWidth="1"/>
    <col min="11" max="11" width="23.28515625" customWidth="1"/>
    <col min="12" max="12" width="12" customWidth="1"/>
    <col min="13" max="13" width="10.42578125" customWidth="1"/>
    <col min="14" max="14" width="17.140625" customWidth="1"/>
  </cols>
  <sheetData>
    <row r="1" spans="1:15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 t="s">
        <v>20</v>
      </c>
      <c r="O1" s="6"/>
    </row>
    <row r="2" spans="1:15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 t="s">
        <v>21</v>
      </c>
      <c r="O2" s="6"/>
    </row>
    <row r="3" spans="1:15" x14ac:dyDescent="0.25">
      <c r="A3" s="36" t="s">
        <v>41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8"/>
      <c r="N3" s="37"/>
      <c r="O3" s="37"/>
    </row>
    <row r="4" spans="1:15" x14ac:dyDescent="0.25">
      <c r="A4" s="6"/>
      <c r="B4" s="6"/>
      <c r="C4" s="6"/>
      <c r="D4" s="6"/>
      <c r="E4" s="6"/>
      <c r="F4" s="6"/>
      <c r="G4" s="7" t="s">
        <v>22</v>
      </c>
      <c r="H4" s="6"/>
      <c r="I4" s="6"/>
      <c r="J4" s="6"/>
      <c r="K4" s="6"/>
      <c r="L4" s="6"/>
      <c r="M4" s="6"/>
      <c r="N4" s="6"/>
      <c r="O4" s="6"/>
    </row>
    <row r="5" spans="1:15" x14ac:dyDescent="0.25">
      <c r="A5" s="6"/>
      <c r="B5" s="11" t="s">
        <v>40</v>
      </c>
      <c r="C5" s="11"/>
      <c r="D5" s="11"/>
      <c r="E5" s="6"/>
      <c r="F5" s="7"/>
      <c r="G5" s="6"/>
      <c r="H5" s="6"/>
      <c r="I5" s="6"/>
      <c r="J5" s="6"/>
      <c r="K5" s="6"/>
      <c r="L5" s="6"/>
      <c r="M5" s="6"/>
      <c r="N5" s="6"/>
      <c r="O5" s="6"/>
    </row>
    <row r="6" spans="1:15" x14ac:dyDescent="0.25">
      <c r="A6" s="6"/>
      <c r="B6" s="11" t="s">
        <v>24</v>
      </c>
      <c r="C6" s="11"/>
      <c r="D6" s="11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25">
      <c r="A7" s="6"/>
      <c r="B7" s="11"/>
      <c r="C7" s="11"/>
      <c r="D7" s="11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5" customHeight="1" x14ac:dyDescent="0.25">
      <c r="A8" s="47" t="s">
        <v>0</v>
      </c>
      <c r="B8" s="48" t="s">
        <v>1</v>
      </c>
      <c r="C8" s="39" t="s">
        <v>2</v>
      </c>
      <c r="D8" s="40"/>
      <c r="E8" s="48" t="s">
        <v>3</v>
      </c>
      <c r="F8" s="43" t="s">
        <v>4</v>
      </c>
      <c r="G8" s="44"/>
      <c r="H8" s="49" t="s">
        <v>5</v>
      </c>
      <c r="I8" s="50" t="s">
        <v>6</v>
      </c>
      <c r="J8" s="50" t="s">
        <v>7</v>
      </c>
      <c r="K8" s="50" t="s">
        <v>27</v>
      </c>
      <c r="L8" s="50" t="s">
        <v>8</v>
      </c>
      <c r="M8" s="50" t="s">
        <v>9</v>
      </c>
      <c r="N8" s="50" t="s">
        <v>10</v>
      </c>
      <c r="O8" s="49" t="s">
        <v>11</v>
      </c>
    </row>
    <row r="9" spans="1:15" x14ac:dyDescent="0.25">
      <c r="A9" s="47"/>
      <c r="B9" s="48"/>
      <c r="C9" s="41"/>
      <c r="D9" s="42"/>
      <c r="E9" s="48"/>
      <c r="F9" s="45"/>
      <c r="G9" s="46"/>
      <c r="H9" s="49"/>
      <c r="I9" s="50"/>
      <c r="J9" s="50"/>
      <c r="K9" s="50"/>
      <c r="L9" s="50"/>
      <c r="M9" s="50"/>
      <c r="N9" s="50"/>
      <c r="O9" s="49"/>
    </row>
    <row r="10" spans="1:15" ht="42.75" x14ac:dyDescent="0.25">
      <c r="A10" s="47"/>
      <c r="B10" s="48"/>
      <c r="C10" s="1" t="s">
        <v>12</v>
      </c>
      <c r="D10" s="2" t="s">
        <v>13</v>
      </c>
      <c r="E10" s="48"/>
      <c r="F10" s="1" t="s">
        <v>12</v>
      </c>
      <c r="G10" s="2" t="s">
        <v>13</v>
      </c>
      <c r="H10" s="49"/>
      <c r="I10" s="50"/>
      <c r="J10" s="50"/>
      <c r="K10" s="50"/>
      <c r="L10" s="50"/>
      <c r="M10" s="50"/>
      <c r="N10" s="50"/>
      <c r="O10" s="49"/>
    </row>
    <row r="11" spans="1:15" x14ac:dyDescent="0.25">
      <c r="A11" s="10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2">
        <v>7</v>
      </c>
      <c r="H11" s="8">
        <v>8</v>
      </c>
      <c r="I11" s="4">
        <v>9</v>
      </c>
      <c r="J11" s="2">
        <v>10</v>
      </c>
      <c r="K11" s="3">
        <v>11</v>
      </c>
      <c r="L11" s="3">
        <v>12</v>
      </c>
      <c r="M11" s="5">
        <v>13</v>
      </c>
      <c r="N11" s="5">
        <v>14</v>
      </c>
      <c r="O11" s="8">
        <v>15</v>
      </c>
    </row>
    <row r="12" spans="1:15" ht="28.5" customHeight="1" x14ac:dyDescent="0.25">
      <c r="A12" s="51">
        <v>1</v>
      </c>
      <c r="B12" s="52" t="s">
        <v>14</v>
      </c>
      <c r="C12" s="53" t="s">
        <v>15</v>
      </c>
      <c r="D12" s="53" t="s">
        <v>16</v>
      </c>
      <c r="E12" s="54" t="s">
        <v>23</v>
      </c>
      <c r="F12" s="55" t="s">
        <v>26</v>
      </c>
      <c r="G12" s="55" t="s">
        <v>25</v>
      </c>
      <c r="H12" s="27" t="s">
        <v>17</v>
      </c>
      <c r="I12" s="30" t="s">
        <v>34</v>
      </c>
      <c r="J12" s="30">
        <v>1</v>
      </c>
      <c r="K12" s="56">
        <v>0</v>
      </c>
      <c r="L12" s="52" t="s">
        <v>18</v>
      </c>
      <c r="M12" s="27" t="s">
        <v>42</v>
      </c>
      <c r="N12" s="30" t="s">
        <v>19</v>
      </c>
      <c r="O12" s="18">
        <v>2018</v>
      </c>
    </row>
    <row r="13" spans="1:15" ht="15" customHeight="1" x14ac:dyDescent="0.25">
      <c r="A13" s="57"/>
      <c r="B13" s="58"/>
      <c r="C13" s="59"/>
      <c r="D13" s="59"/>
      <c r="E13" s="60"/>
      <c r="F13" s="61"/>
      <c r="G13" s="61"/>
      <c r="H13" s="28"/>
      <c r="I13" s="31"/>
      <c r="J13" s="31"/>
      <c r="K13" s="62">
        <f>1753871196.43-3273996.43-183532494.61-15213497.32</f>
        <v>1551851208.0699999</v>
      </c>
      <c r="L13" s="58"/>
      <c r="M13" s="28"/>
      <c r="N13" s="31"/>
      <c r="O13" s="25">
        <v>2019</v>
      </c>
    </row>
    <row r="14" spans="1:15" ht="18.75" customHeight="1" x14ac:dyDescent="0.25">
      <c r="A14" s="57"/>
      <c r="B14" s="58"/>
      <c r="C14" s="59"/>
      <c r="D14" s="59"/>
      <c r="E14" s="60"/>
      <c r="F14" s="61"/>
      <c r="G14" s="61"/>
      <c r="H14" s="28"/>
      <c r="I14" s="31"/>
      <c r="J14" s="31"/>
      <c r="K14" s="63">
        <f>1753871196.43-3273996.43-183532494.61</f>
        <v>1567064705.3899999</v>
      </c>
      <c r="L14" s="58"/>
      <c r="M14" s="28"/>
      <c r="N14" s="31"/>
      <c r="O14" s="26"/>
    </row>
    <row r="15" spans="1:15" ht="32.25" customHeight="1" x14ac:dyDescent="0.25">
      <c r="A15" s="57"/>
      <c r="B15" s="58"/>
      <c r="C15" s="59"/>
      <c r="D15" s="59"/>
      <c r="E15" s="60"/>
      <c r="F15" s="61"/>
      <c r="G15" s="61"/>
      <c r="H15" s="28"/>
      <c r="I15" s="31"/>
      <c r="J15" s="31"/>
      <c r="K15" s="56">
        <v>1753871196.4300001</v>
      </c>
      <c r="L15" s="58"/>
      <c r="M15" s="28"/>
      <c r="N15" s="31"/>
      <c r="O15" s="9">
        <v>2020</v>
      </c>
    </row>
    <row r="16" spans="1:15" ht="33" customHeight="1" x14ac:dyDescent="0.25">
      <c r="A16" s="57"/>
      <c r="B16" s="58"/>
      <c r="C16" s="59"/>
      <c r="D16" s="59"/>
      <c r="E16" s="60"/>
      <c r="F16" s="61"/>
      <c r="G16" s="61"/>
      <c r="H16" s="28"/>
      <c r="I16" s="31"/>
      <c r="J16" s="31"/>
      <c r="K16" s="56">
        <v>1753871196.4300001</v>
      </c>
      <c r="L16" s="58"/>
      <c r="M16" s="28"/>
      <c r="N16" s="31"/>
      <c r="O16" s="9" t="s">
        <v>28</v>
      </c>
    </row>
    <row r="17" spans="1:15" ht="33" customHeight="1" x14ac:dyDescent="0.25">
      <c r="A17" s="57"/>
      <c r="B17" s="58"/>
      <c r="C17" s="59"/>
      <c r="D17" s="59"/>
      <c r="E17" s="60"/>
      <c r="F17" s="61"/>
      <c r="G17" s="61"/>
      <c r="H17" s="28"/>
      <c r="I17" s="31"/>
      <c r="J17" s="31"/>
      <c r="K17" s="56">
        <v>899773616.07000005</v>
      </c>
      <c r="L17" s="58"/>
      <c r="M17" s="28"/>
      <c r="N17" s="31"/>
      <c r="O17" s="9" t="s">
        <v>35</v>
      </c>
    </row>
    <row r="18" spans="1:15" ht="54.75" customHeight="1" x14ac:dyDescent="0.25">
      <c r="A18" s="64"/>
      <c r="B18" s="65"/>
      <c r="C18" s="66"/>
      <c r="D18" s="66"/>
      <c r="E18" s="67"/>
      <c r="F18" s="68"/>
      <c r="G18" s="68"/>
      <c r="H18" s="29"/>
      <c r="I18" s="32"/>
      <c r="J18" s="32"/>
      <c r="K18" s="56">
        <v>936000392.86000001</v>
      </c>
      <c r="L18" s="65"/>
      <c r="M18" s="29"/>
      <c r="N18" s="32"/>
      <c r="O18" s="9" t="s">
        <v>36</v>
      </c>
    </row>
    <row r="19" spans="1:15" ht="24.75" customHeight="1" x14ac:dyDescent="0.25">
      <c r="A19" s="51">
        <v>2</v>
      </c>
      <c r="B19" s="52" t="s">
        <v>14</v>
      </c>
      <c r="C19" s="53" t="s">
        <v>15</v>
      </c>
      <c r="D19" s="53" t="s">
        <v>16</v>
      </c>
      <c r="E19" s="54" t="s">
        <v>29</v>
      </c>
      <c r="F19" s="33" t="s">
        <v>30</v>
      </c>
      <c r="G19" s="69" t="s">
        <v>31</v>
      </c>
      <c r="H19" s="27" t="s">
        <v>17</v>
      </c>
      <c r="I19" s="30" t="s">
        <v>34</v>
      </c>
      <c r="J19" s="30">
        <v>1</v>
      </c>
      <c r="K19" s="56">
        <v>0</v>
      </c>
      <c r="L19" s="52" t="s">
        <v>18</v>
      </c>
      <c r="M19" s="27" t="s">
        <v>42</v>
      </c>
      <c r="N19" s="30" t="s">
        <v>19</v>
      </c>
      <c r="O19" s="17" t="s">
        <v>39</v>
      </c>
    </row>
    <row r="20" spans="1:15" ht="19.5" customHeight="1" x14ac:dyDescent="0.25">
      <c r="A20" s="57"/>
      <c r="B20" s="58"/>
      <c r="C20" s="59"/>
      <c r="D20" s="59"/>
      <c r="E20" s="60"/>
      <c r="F20" s="34"/>
      <c r="G20" s="70"/>
      <c r="H20" s="28"/>
      <c r="I20" s="31"/>
      <c r="J20" s="31"/>
      <c r="K20" s="62">
        <v>14375000</v>
      </c>
      <c r="L20" s="58"/>
      <c r="M20" s="28"/>
      <c r="N20" s="31"/>
      <c r="O20" s="25" t="s">
        <v>32</v>
      </c>
    </row>
    <row r="21" spans="1:15" ht="8.25" customHeight="1" x14ac:dyDescent="0.25">
      <c r="A21" s="57"/>
      <c r="B21" s="58"/>
      <c r="C21" s="59"/>
      <c r="D21" s="59"/>
      <c r="E21" s="60"/>
      <c r="F21" s="34"/>
      <c r="G21" s="70"/>
      <c r="H21" s="28"/>
      <c r="I21" s="31"/>
      <c r="J21" s="31"/>
      <c r="K21" s="63"/>
      <c r="L21" s="58"/>
      <c r="M21" s="28"/>
      <c r="N21" s="31"/>
      <c r="O21" s="26"/>
    </row>
    <row r="22" spans="1:15" ht="23.25" customHeight="1" x14ac:dyDescent="0.25">
      <c r="A22" s="64"/>
      <c r="B22" s="65"/>
      <c r="C22" s="66"/>
      <c r="D22" s="66"/>
      <c r="E22" s="67"/>
      <c r="F22" s="35"/>
      <c r="G22" s="71"/>
      <c r="H22" s="29"/>
      <c r="I22" s="32"/>
      <c r="J22" s="32"/>
      <c r="K22" s="56">
        <v>14375000</v>
      </c>
      <c r="L22" s="65"/>
      <c r="M22" s="29"/>
      <c r="N22" s="32"/>
      <c r="O22" s="9" t="s">
        <v>33</v>
      </c>
    </row>
    <row r="23" spans="1:15" ht="23.25" customHeight="1" x14ac:dyDescent="0.25">
      <c r="A23" s="54">
        <v>3</v>
      </c>
      <c r="B23" s="54" t="s">
        <v>14</v>
      </c>
      <c r="C23" s="53" t="s">
        <v>15</v>
      </c>
      <c r="D23" s="53" t="s">
        <v>16</v>
      </c>
      <c r="E23" s="54" t="s">
        <v>23</v>
      </c>
      <c r="F23" s="21" t="s">
        <v>43</v>
      </c>
      <c r="G23" s="21" t="s">
        <v>138</v>
      </c>
      <c r="H23" s="21" t="s">
        <v>17</v>
      </c>
      <c r="I23" s="54" t="s">
        <v>34</v>
      </c>
      <c r="J23" s="21">
        <v>1</v>
      </c>
      <c r="K23" s="72">
        <f>443466985.72-381002700</f>
        <v>62464285.720000029</v>
      </c>
      <c r="L23" s="54">
        <v>710000000</v>
      </c>
      <c r="M23" s="21" t="s">
        <v>44</v>
      </c>
      <c r="N23" s="21" t="s">
        <v>19</v>
      </c>
      <c r="O23" s="18">
        <v>2019</v>
      </c>
    </row>
    <row r="24" spans="1:15" ht="23.25" customHeight="1" x14ac:dyDescent="0.25">
      <c r="A24" s="60"/>
      <c r="B24" s="60"/>
      <c r="C24" s="59"/>
      <c r="D24" s="59"/>
      <c r="E24" s="60"/>
      <c r="F24" s="22"/>
      <c r="G24" s="22"/>
      <c r="H24" s="22"/>
      <c r="I24" s="60"/>
      <c r="J24" s="22"/>
      <c r="K24" s="72">
        <v>1773867942.8599999</v>
      </c>
      <c r="L24" s="60"/>
      <c r="M24" s="22"/>
      <c r="N24" s="22"/>
      <c r="O24" s="18">
        <v>2020</v>
      </c>
    </row>
    <row r="25" spans="1:15" ht="23.25" customHeight="1" x14ac:dyDescent="0.25">
      <c r="A25" s="60"/>
      <c r="B25" s="60"/>
      <c r="C25" s="59"/>
      <c r="D25" s="59"/>
      <c r="E25" s="60"/>
      <c r="F25" s="22"/>
      <c r="G25" s="22"/>
      <c r="H25" s="22"/>
      <c r="I25" s="60"/>
      <c r="J25" s="22"/>
      <c r="K25" s="72">
        <v>1773867942.8599999</v>
      </c>
      <c r="L25" s="60"/>
      <c r="M25" s="22"/>
      <c r="N25" s="22"/>
      <c r="O25" s="18">
        <v>2021</v>
      </c>
    </row>
    <row r="26" spans="1:15" ht="23.25" customHeight="1" x14ac:dyDescent="0.25">
      <c r="A26" s="60"/>
      <c r="B26" s="60"/>
      <c r="C26" s="59"/>
      <c r="D26" s="59"/>
      <c r="E26" s="60"/>
      <c r="F26" s="22"/>
      <c r="G26" s="22"/>
      <c r="H26" s="22"/>
      <c r="I26" s="60"/>
      <c r="J26" s="22"/>
      <c r="K26" s="72">
        <v>1773867942.8599999</v>
      </c>
      <c r="L26" s="60"/>
      <c r="M26" s="22"/>
      <c r="N26" s="22"/>
      <c r="O26" s="18">
        <v>2022</v>
      </c>
    </row>
    <row r="27" spans="1:15" ht="23.25" customHeight="1" x14ac:dyDescent="0.25">
      <c r="A27" s="67"/>
      <c r="B27" s="67"/>
      <c r="C27" s="66"/>
      <c r="D27" s="66"/>
      <c r="E27" s="67"/>
      <c r="F27" s="23"/>
      <c r="G27" s="23"/>
      <c r="H27" s="23"/>
      <c r="I27" s="67"/>
      <c r="J27" s="23"/>
      <c r="K27" s="72">
        <v>1773867942.8599999</v>
      </c>
      <c r="L27" s="67"/>
      <c r="M27" s="23"/>
      <c r="N27" s="23"/>
      <c r="O27" s="15">
        <v>2023</v>
      </c>
    </row>
    <row r="28" spans="1:15" ht="23.25" customHeight="1" x14ac:dyDescent="0.25">
      <c r="A28" s="60">
        <v>4</v>
      </c>
      <c r="B28" s="54">
        <v>740000728</v>
      </c>
      <c r="C28" s="53" t="s">
        <v>15</v>
      </c>
      <c r="D28" s="53" t="s">
        <v>16</v>
      </c>
      <c r="E28" s="54" t="s">
        <v>23</v>
      </c>
      <c r="F28" s="21" t="s">
        <v>45</v>
      </c>
      <c r="G28" s="21" t="s">
        <v>46</v>
      </c>
      <c r="H28" s="21" t="s">
        <v>17</v>
      </c>
      <c r="I28" s="54" t="s">
        <v>34</v>
      </c>
      <c r="J28" s="21">
        <v>1</v>
      </c>
      <c r="K28" s="73">
        <f>216030425.89+159291460.71</f>
        <v>375321886.60000002</v>
      </c>
      <c r="L28" s="54">
        <v>710000000</v>
      </c>
      <c r="M28" s="21" t="s">
        <v>44</v>
      </c>
      <c r="N28" s="74" t="s">
        <v>19</v>
      </c>
      <c r="O28" s="19">
        <v>2019</v>
      </c>
    </row>
    <row r="29" spans="1:15" ht="23.25" customHeight="1" x14ac:dyDescent="0.25">
      <c r="A29" s="60"/>
      <c r="B29" s="60"/>
      <c r="C29" s="59"/>
      <c r="D29" s="59"/>
      <c r="E29" s="60"/>
      <c r="F29" s="22"/>
      <c r="G29" s="22"/>
      <c r="H29" s="22"/>
      <c r="I29" s="60"/>
      <c r="J29" s="22"/>
      <c r="K29" s="72">
        <v>864121703.57000005</v>
      </c>
      <c r="L29" s="60"/>
      <c r="M29" s="22"/>
      <c r="N29" s="22"/>
      <c r="O29" s="15">
        <v>2020</v>
      </c>
    </row>
    <row r="30" spans="1:15" ht="23.25" customHeight="1" x14ac:dyDescent="0.25">
      <c r="A30" s="60"/>
      <c r="B30" s="60"/>
      <c r="C30" s="59"/>
      <c r="D30" s="59"/>
      <c r="E30" s="60"/>
      <c r="F30" s="22"/>
      <c r="G30" s="22"/>
      <c r="H30" s="22"/>
      <c r="I30" s="60"/>
      <c r="J30" s="22"/>
      <c r="K30" s="72">
        <v>864121703.57000005</v>
      </c>
      <c r="L30" s="60"/>
      <c r="M30" s="22"/>
      <c r="N30" s="22"/>
      <c r="O30" s="18">
        <v>2021</v>
      </c>
    </row>
    <row r="31" spans="1:15" ht="23.25" customHeight="1" x14ac:dyDescent="0.25">
      <c r="A31" s="60"/>
      <c r="B31" s="60"/>
      <c r="C31" s="59"/>
      <c r="D31" s="59"/>
      <c r="E31" s="60"/>
      <c r="F31" s="22"/>
      <c r="G31" s="22"/>
      <c r="H31" s="22"/>
      <c r="I31" s="60"/>
      <c r="J31" s="22"/>
      <c r="K31" s="72">
        <v>864121703.57000005</v>
      </c>
      <c r="L31" s="60"/>
      <c r="M31" s="22"/>
      <c r="N31" s="22"/>
      <c r="O31" s="18">
        <v>2022</v>
      </c>
    </row>
    <row r="32" spans="1:15" ht="23.25" customHeight="1" x14ac:dyDescent="0.25">
      <c r="A32" s="67"/>
      <c r="B32" s="67"/>
      <c r="C32" s="66"/>
      <c r="D32" s="66"/>
      <c r="E32" s="67"/>
      <c r="F32" s="23"/>
      <c r="G32" s="23"/>
      <c r="H32" s="23"/>
      <c r="I32" s="67"/>
      <c r="J32" s="23"/>
      <c r="K32" s="72">
        <v>864121703.57000005</v>
      </c>
      <c r="L32" s="67"/>
      <c r="M32" s="23"/>
      <c r="N32" s="23"/>
      <c r="O32" s="15">
        <v>2023</v>
      </c>
    </row>
    <row r="33" spans="1:15" ht="23.25" customHeight="1" x14ac:dyDescent="0.25">
      <c r="A33" s="16">
        <v>5</v>
      </c>
      <c r="B33" s="16" t="s">
        <v>139</v>
      </c>
      <c r="C33" s="16" t="s">
        <v>139</v>
      </c>
      <c r="D33" s="16" t="s">
        <v>139</v>
      </c>
      <c r="E33" s="16" t="s">
        <v>139</v>
      </c>
      <c r="F33" s="20" t="s">
        <v>48</v>
      </c>
      <c r="G33" s="20" t="s">
        <v>49</v>
      </c>
      <c r="H33" s="16" t="s">
        <v>139</v>
      </c>
      <c r="I33" s="16" t="s">
        <v>139</v>
      </c>
      <c r="J33" s="16" t="s">
        <v>139</v>
      </c>
      <c r="K33" s="75">
        <f>SUM(K34:K45)</f>
        <v>31893291.959999993</v>
      </c>
      <c r="L33" s="16" t="s">
        <v>139</v>
      </c>
      <c r="M33" s="16" t="s">
        <v>139</v>
      </c>
      <c r="N33" s="16" t="s">
        <v>139</v>
      </c>
      <c r="O33" s="16" t="s">
        <v>139</v>
      </c>
    </row>
    <row r="34" spans="1:15" ht="23.25" customHeight="1" x14ac:dyDescent="0.25">
      <c r="A34" s="76" t="s">
        <v>50</v>
      </c>
      <c r="B34" s="16">
        <v>740000728</v>
      </c>
      <c r="C34" s="77" t="s">
        <v>47</v>
      </c>
      <c r="D34" s="77" t="s">
        <v>16</v>
      </c>
      <c r="E34" s="16" t="s">
        <v>23</v>
      </c>
      <c r="F34" s="20" t="s">
        <v>51</v>
      </c>
      <c r="G34" s="20" t="s">
        <v>52</v>
      </c>
      <c r="H34" s="20" t="s">
        <v>17</v>
      </c>
      <c r="I34" s="16" t="s">
        <v>34</v>
      </c>
      <c r="J34" s="20">
        <v>1</v>
      </c>
      <c r="K34" s="72">
        <v>4582646.7317166738</v>
      </c>
      <c r="L34" s="16">
        <v>710000000</v>
      </c>
      <c r="M34" s="20" t="s">
        <v>44</v>
      </c>
      <c r="N34" s="20" t="s">
        <v>19</v>
      </c>
      <c r="O34" s="15">
        <v>2019</v>
      </c>
    </row>
    <row r="35" spans="1:15" ht="23.25" customHeight="1" x14ac:dyDescent="0.25">
      <c r="A35" s="76" t="s">
        <v>53</v>
      </c>
      <c r="B35" s="16">
        <v>740000728</v>
      </c>
      <c r="C35" s="77" t="s">
        <v>47</v>
      </c>
      <c r="D35" s="77" t="s">
        <v>16</v>
      </c>
      <c r="E35" s="16" t="s">
        <v>23</v>
      </c>
      <c r="F35" s="20" t="s">
        <v>54</v>
      </c>
      <c r="G35" s="20" t="s">
        <v>55</v>
      </c>
      <c r="H35" s="20" t="s">
        <v>17</v>
      </c>
      <c r="I35" s="16" t="s">
        <v>34</v>
      </c>
      <c r="J35" s="20">
        <v>1</v>
      </c>
      <c r="K35" s="72">
        <v>3931956.9490032634</v>
      </c>
      <c r="L35" s="16">
        <v>710000000</v>
      </c>
      <c r="M35" s="20" t="s">
        <v>44</v>
      </c>
      <c r="N35" s="20" t="s">
        <v>19</v>
      </c>
      <c r="O35" s="15">
        <v>2019</v>
      </c>
    </row>
    <row r="36" spans="1:15" ht="23.25" customHeight="1" x14ac:dyDescent="0.25">
      <c r="A36" s="76" t="s">
        <v>56</v>
      </c>
      <c r="B36" s="16">
        <v>740000728</v>
      </c>
      <c r="C36" s="77" t="s">
        <v>47</v>
      </c>
      <c r="D36" s="77" t="s">
        <v>16</v>
      </c>
      <c r="E36" s="16" t="s">
        <v>23</v>
      </c>
      <c r="F36" s="20" t="s">
        <v>57</v>
      </c>
      <c r="G36" s="20" t="s">
        <v>58</v>
      </c>
      <c r="H36" s="20" t="s">
        <v>17</v>
      </c>
      <c r="I36" s="16" t="s">
        <v>34</v>
      </c>
      <c r="J36" s="20">
        <v>1</v>
      </c>
      <c r="K36" s="72">
        <v>3252625.0192267192</v>
      </c>
      <c r="L36" s="16">
        <v>710000000</v>
      </c>
      <c r="M36" s="20" t="s">
        <v>44</v>
      </c>
      <c r="N36" s="20" t="s">
        <v>19</v>
      </c>
      <c r="O36" s="15">
        <v>2019</v>
      </c>
    </row>
    <row r="37" spans="1:15" ht="23.25" customHeight="1" x14ac:dyDescent="0.25">
      <c r="A37" s="76" t="s">
        <v>59</v>
      </c>
      <c r="B37" s="16">
        <v>740000728</v>
      </c>
      <c r="C37" s="77" t="s">
        <v>47</v>
      </c>
      <c r="D37" s="77" t="s">
        <v>16</v>
      </c>
      <c r="E37" s="16" t="s">
        <v>23</v>
      </c>
      <c r="F37" s="20" t="s">
        <v>60</v>
      </c>
      <c r="G37" s="20" t="s">
        <v>61</v>
      </c>
      <c r="H37" s="20" t="s">
        <v>17</v>
      </c>
      <c r="I37" s="16" t="s">
        <v>34</v>
      </c>
      <c r="J37" s="20">
        <v>1</v>
      </c>
      <c r="K37" s="72">
        <v>289527.17174927011</v>
      </c>
      <c r="L37" s="16">
        <v>710000000</v>
      </c>
      <c r="M37" s="20" t="s">
        <v>44</v>
      </c>
      <c r="N37" s="20" t="s">
        <v>19</v>
      </c>
      <c r="O37" s="15">
        <v>2019</v>
      </c>
    </row>
    <row r="38" spans="1:15" ht="23.25" customHeight="1" x14ac:dyDescent="0.25">
      <c r="A38" s="76" t="s">
        <v>62</v>
      </c>
      <c r="B38" s="16">
        <v>740000728</v>
      </c>
      <c r="C38" s="77" t="s">
        <v>47</v>
      </c>
      <c r="D38" s="77" t="s">
        <v>16</v>
      </c>
      <c r="E38" s="16" t="s">
        <v>23</v>
      </c>
      <c r="F38" s="20" t="s">
        <v>63</v>
      </c>
      <c r="G38" s="20" t="s">
        <v>64</v>
      </c>
      <c r="H38" s="20" t="s">
        <v>17</v>
      </c>
      <c r="I38" s="16" t="s">
        <v>34</v>
      </c>
      <c r="J38" s="20">
        <v>1</v>
      </c>
      <c r="K38" s="72">
        <v>2729229.8116785134</v>
      </c>
      <c r="L38" s="16">
        <v>710000000</v>
      </c>
      <c r="M38" s="20" t="s">
        <v>44</v>
      </c>
      <c r="N38" s="20" t="s">
        <v>19</v>
      </c>
      <c r="O38" s="15">
        <v>2019</v>
      </c>
    </row>
    <row r="39" spans="1:15" ht="23.25" customHeight="1" x14ac:dyDescent="0.25">
      <c r="A39" s="76" t="s">
        <v>65</v>
      </c>
      <c r="B39" s="16">
        <v>740000728</v>
      </c>
      <c r="C39" s="77" t="s">
        <v>47</v>
      </c>
      <c r="D39" s="77" t="s">
        <v>16</v>
      </c>
      <c r="E39" s="16" t="s">
        <v>23</v>
      </c>
      <c r="F39" s="20" t="s">
        <v>66</v>
      </c>
      <c r="G39" s="20" t="s">
        <v>67</v>
      </c>
      <c r="H39" s="20" t="s">
        <v>17</v>
      </c>
      <c r="I39" s="16" t="s">
        <v>34</v>
      </c>
      <c r="J39" s="20">
        <v>1</v>
      </c>
      <c r="K39" s="72">
        <v>225040.28273549146</v>
      </c>
      <c r="L39" s="16">
        <v>710000000</v>
      </c>
      <c r="M39" s="20" t="s">
        <v>44</v>
      </c>
      <c r="N39" s="20" t="s">
        <v>19</v>
      </c>
      <c r="O39" s="15">
        <v>2019</v>
      </c>
    </row>
    <row r="40" spans="1:15" ht="23.25" customHeight="1" x14ac:dyDescent="0.25">
      <c r="A40" s="76" t="s">
        <v>68</v>
      </c>
      <c r="B40" s="16">
        <v>740000728</v>
      </c>
      <c r="C40" s="77" t="s">
        <v>47</v>
      </c>
      <c r="D40" s="77" t="s">
        <v>16</v>
      </c>
      <c r="E40" s="16" t="s">
        <v>23</v>
      </c>
      <c r="F40" s="20" t="s">
        <v>69</v>
      </c>
      <c r="G40" s="20" t="s">
        <v>70</v>
      </c>
      <c r="H40" s="20" t="s">
        <v>17</v>
      </c>
      <c r="I40" s="16" t="s">
        <v>34</v>
      </c>
      <c r="J40" s="20">
        <v>1</v>
      </c>
      <c r="K40" s="72">
        <v>200286.82151913873</v>
      </c>
      <c r="L40" s="16">
        <v>710000000</v>
      </c>
      <c r="M40" s="20" t="s">
        <v>44</v>
      </c>
      <c r="N40" s="20" t="s">
        <v>19</v>
      </c>
      <c r="O40" s="15">
        <v>2019</v>
      </c>
    </row>
    <row r="41" spans="1:15" ht="23.25" customHeight="1" x14ac:dyDescent="0.25">
      <c r="A41" s="76" t="s">
        <v>71</v>
      </c>
      <c r="B41" s="16">
        <v>740000728</v>
      </c>
      <c r="C41" s="77" t="s">
        <v>47</v>
      </c>
      <c r="D41" s="77" t="s">
        <v>16</v>
      </c>
      <c r="E41" s="16" t="s">
        <v>23</v>
      </c>
      <c r="F41" s="20" t="s">
        <v>72</v>
      </c>
      <c r="G41" s="20" t="s">
        <v>73</v>
      </c>
      <c r="H41" s="20" t="s">
        <v>17</v>
      </c>
      <c r="I41" s="16" t="s">
        <v>34</v>
      </c>
      <c r="J41" s="20">
        <v>1</v>
      </c>
      <c r="K41" s="72">
        <v>4367921.6684005065</v>
      </c>
      <c r="L41" s="16">
        <v>710000000</v>
      </c>
      <c r="M41" s="20" t="s">
        <v>44</v>
      </c>
      <c r="N41" s="20" t="s">
        <v>19</v>
      </c>
      <c r="O41" s="15">
        <v>2019</v>
      </c>
    </row>
    <row r="42" spans="1:15" ht="23.25" customHeight="1" x14ac:dyDescent="0.25">
      <c r="A42" s="76" t="s">
        <v>74</v>
      </c>
      <c r="B42" s="16">
        <v>740000728</v>
      </c>
      <c r="C42" s="77" t="s">
        <v>47</v>
      </c>
      <c r="D42" s="77" t="s">
        <v>16</v>
      </c>
      <c r="E42" s="16" t="s">
        <v>23</v>
      </c>
      <c r="F42" s="20" t="s">
        <v>75</v>
      </c>
      <c r="G42" s="20" t="s">
        <v>76</v>
      </c>
      <c r="H42" s="20" t="s">
        <v>17</v>
      </c>
      <c r="I42" s="16" t="s">
        <v>34</v>
      </c>
      <c r="J42" s="20">
        <v>1</v>
      </c>
      <c r="K42" s="72">
        <v>3413786.2094240901</v>
      </c>
      <c r="L42" s="16">
        <v>710000000</v>
      </c>
      <c r="M42" s="20" t="s">
        <v>44</v>
      </c>
      <c r="N42" s="20" t="s">
        <v>19</v>
      </c>
      <c r="O42" s="15">
        <v>2019</v>
      </c>
    </row>
    <row r="43" spans="1:15" ht="23.25" customHeight="1" x14ac:dyDescent="0.25">
      <c r="A43" s="76" t="s">
        <v>77</v>
      </c>
      <c r="B43" s="16">
        <v>740000728</v>
      </c>
      <c r="C43" s="77" t="s">
        <v>47</v>
      </c>
      <c r="D43" s="77" t="s">
        <v>16</v>
      </c>
      <c r="E43" s="16" t="s">
        <v>23</v>
      </c>
      <c r="F43" s="20" t="s">
        <v>78</v>
      </c>
      <c r="G43" s="20" t="s">
        <v>79</v>
      </c>
      <c r="H43" s="20" t="s">
        <v>17</v>
      </c>
      <c r="I43" s="16" t="s">
        <v>34</v>
      </c>
      <c r="J43" s="20">
        <v>1</v>
      </c>
      <c r="K43" s="72">
        <v>676797.8066209855</v>
      </c>
      <c r="L43" s="16">
        <v>710000000</v>
      </c>
      <c r="M43" s="20" t="s">
        <v>44</v>
      </c>
      <c r="N43" s="20" t="s">
        <v>19</v>
      </c>
      <c r="O43" s="15">
        <v>2019</v>
      </c>
    </row>
    <row r="44" spans="1:15" ht="23.25" customHeight="1" x14ac:dyDescent="0.25">
      <c r="A44" s="76" t="s">
        <v>80</v>
      </c>
      <c r="B44" s="16">
        <v>740000728</v>
      </c>
      <c r="C44" s="77" t="s">
        <v>47</v>
      </c>
      <c r="D44" s="77" t="s">
        <v>16</v>
      </c>
      <c r="E44" s="16" t="s">
        <v>23</v>
      </c>
      <c r="F44" s="20" t="s">
        <v>81</v>
      </c>
      <c r="G44" s="20" t="s">
        <v>82</v>
      </c>
      <c r="H44" s="20" t="s">
        <v>17</v>
      </c>
      <c r="I44" s="16" t="s">
        <v>34</v>
      </c>
      <c r="J44" s="20">
        <v>1</v>
      </c>
      <c r="K44" s="72">
        <v>4426159.6223488357</v>
      </c>
      <c r="L44" s="16">
        <v>710000000</v>
      </c>
      <c r="M44" s="20" t="s">
        <v>44</v>
      </c>
      <c r="N44" s="20" t="s">
        <v>19</v>
      </c>
      <c r="O44" s="15">
        <v>2019</v>
      </c>
    </row>
    <row r="45" spans="1:15" ht="23.25" customHeight="1" x14ac:dyDescent="0.25">
      <c r="A45" s="76" t="s">
        <v>83</v>
      </c>
      <c r="B45" s="16">
        <v>740000728</v>
      </c>
      <c r="C45" s="77" t="s">
        <v>47</v>
      </c>
      <c r="D45" s="77" t="s">
        <v>16</v>
      </c>
      <c r="E45" s="16" t="s">
        <v>23</v>
      </c>
      <c r="F45" s="20" t="s">
        <v>84</v>
      </c>
      <c r="G45" s="20" t="s">
        <v>85</v>
      </c>
      <c r="H45" s="20" t="s">
        <v>17</v>
      </c>
      <c r="I45" s="16" t="s">
        <v>34</v>
      </c>
      <c r="J45" s="20">
        <v>1</v>
      </c>
      <c r="K45" s="72">
        <v>3797313.8655765075</v>
      </c>
      <c r="L45" s="16">
        <v>710000000</v>
      </c>
      <c r="M45" s="20" t="s">
        <v>44</v>
      </c>
      <c r="N45" s="20" t="s">
        <v>19</v>
      </c>
      <c r="O45" s="15">
        <v>2019</v>
      </c>
    </row>
    <row r="46" spans="1:15" ht="23.25" customHeight="1" x14ac:dyDescent="0.25">
      <c r="A46" s="16">
        <v>6</v>
      </c>
      <c r="B46" s="16" t="s">
        <v>139</v>
      </c>
      <c r="C46" s="16" t="s">
        <v>139</v>
      </c>
      <c r="D46" s="16" t="s">
        <v>139</v>
      </c>
      <c r="E46" s="16" t="s">
        <v>139</v>
      </c>
      <c r="F46" s="20" t="s">
        <v>48</v>
      </c>
      <c r="G46" s="20" t="s">
        <v>49</v>
      </c>
      <c r="H46" s="16" t="s">
        <v>139</v>
      </c>
      <c r="I46" s="16" t="s">
        <v>139</v>
      </c>
      <c r="J46" s="16" t="s">
        <v>139</v>
      </c>
      <c r="K46" s="75">
        <f>SUM(K47:K58)</f>
        <v>127573167.86</v>
      </c>
      <c r="L46" s="16" t="s">
        <v>139</v>
      </c>
      <c r="M46" s="16" t="s">
        <v>139</v>
      </c>
      <c r="N46" s="16" t="s">
        <v>139</v>
      </c>
      <c r="O46" s="16" t="s">
        <v>139</v>
      </c>
    </row>
    <row r="47" spans="1:15" ht="23.25" customHeight="1" x14ac:dyDescent="0.25">
      <c r="A47" s="76" t="s">
        <v>87</v>
      </c>
      <c r="B47" s="16">
        <v>740000728</v>
      </c>
      <c r="C47" s="77" t="s">
        <v>47</v>
      </c>
      <c r="D47" s="77" t="s">
        <v>16</v>
      </c>
      <c r="E47" s="16" t="s">
        <v>23</v>
      </c>
      <c r="F47" s="20" t="s">
        <v>51</v>
      </c>
      <c r="G47" s="20" t="s">
        <v>52</v>
      </c>
      <c r="H47" s="20" t="s">
        <v>17</v>
      </c>
      <c r="I47" s="16" t="s">
        <v>34</v>
      </c>
      <c r="J47" s="20">
        <v>1</v>
      </c>
      <c r="K47" s="72">
        <v>18330586.93</v>
      </c>
      <c r="L47" s="16">
        <v>710000000</v>
      </c>
      <c r="M47" s="20" t="s">
        <v>86</v>
      </c>
      <c r="N47" s="20" t="s">
        <v>19</v>
      </c>
      <c r="O47" s="15">
        <v>2020</v>
      </c>
    </row>
    <row r="48" spans="1:15" ht="23.25" customHeight="1" x14ac:dyDescent="0.25">
      <c r="A48" s="76" t="s">
        <v>88</v>
      </c>
      <c r="B48" s="16">
        <v>740000728</v>
      </c>
      <c r="C48" s="77" t="s">
        <v>47</v>
      </c>
      <c r="D48" s="77" t="s">
        <v>16</v>
      </c>
      <c r="E48" s="16" t="s">
        <v>23</v>
      </c>
      <c r="F48" s="20" t="s">
        <v>54</v>
      </c>
      <c r="G48" s="20" t="s">
        <v>55</v>
      </c>
      <c r="H48" s="20" t="s">
        <v>17</v>
      </c>
      <c r="I48" s="16" t="s">
        <v>34</v>
      </c>
      <c r="J48" s="20">
        <v>1</v>
      </c>
      <c r="K48" s="72">
        <v>15727827.800000001</v>
      </c>
      <c r="L48" s="16">
        <v>710000000</v>
      </c>
      <c r="M48" s="20" t="s">
        <v>86</v>
      </c>
      <c r="N48" s="20" t="s">
        <v>19</v>
      </c>
      <c r="O48" s="15">
        <v>2020</v>
      </c>
    </row>
    <row r="49" spans="1:15" ht="23.25" customHeight="1" x14ac:dyDescent="0.25">
      <c r="A49" s="76" t="s">
        <v>89</v>
      </c>
      <c r="B49" s="16">
        <v>740000728</v>
      </c>
      <c r="C49" s="77" t="s">
        <v>47</v>
      </c>
      <c r="D49" s="77" t="s">
        <v>16</v>
      </c>
      <c r="E49" s="16" t="s">
        <v>23</v>
      </c>
      <c r="F49" s="20" t="s">
        <v>57</v>
      </c>
      <c r="G49" s="20" t="s">
        <v>58</v>
      </c>
      <c r="H49" s="20" t="s">
        <v>17</v>
      </c>
      <c r="I49" s="16" t="s">
        <v>34</v>
      </c>
      <c r="J49" s="20">
        <v>1</v>
      </c>
      <c r="K49" s="72">
        <v>13010500.08</v>
      </c>
      <c r="L49" s="16">
        <v>710000000</v>
      </c>
      <c r="M49" s="20" t="s">
        <v>86</v>
      </c>
      <c r="N49" s="20" t="s">
        <v>19</v>
      </c>
      <c r="O49" s="15">
        <v>2020</v>
      </c>
    </row>
    <row r="50" spans="1:15" ht="23.25" customHeight="1" x14ac:dyDescent="0.25">
      <c r="A50" s="76" t="s">
        <v>90</v>
      </c>
      <c r="B50" s="16">
        <v>740000728</v>
      </c>
      <c r="C50" s="77" t="s">
        <v>47</v>
      </c>
      <c r="D50" s="77" t="s">
        <v>16</v>
      </c>
      <c r="E50" s="16" t="s">
        <v>23</v>
      </c>
      <c r="F50" s="20" t="s">
        <v>60</v>
      </c>
      <c r="G50" s="20" t="s">
        <v>61</v>
      </c>
      <c r="H50" s="20" t="s">
        <v>17</v>
      </c>
      <c r="I50" s="16" t="s">
        <v>34</v>
      </c>
      <c r="J50" s="20">
        <v>1</v>
      </c>
      <c r="K50" s="72">
        <v>1158108.69</v>
      </c>
      <c r="L50" s="16">
        <v>710000000</v>
      </c>
      <c r="M50" s="20" t="s">
        <v>86</v>
      </c>
      <c r="N50" s="20" t="s">
        <v>19</v>
      </c>
      <c r="O50" s="15">
        <v>2020</v>
      </c>
    </row>
    <row r="51" spans="1:15" ht="23.25" customHeight="1" x14ac:dyDescent="0.25">
      <c r="A51" s="76" t="s">
        <v>91</v>
      </c>
      <c r="B51" s="16">
        <v>740000728</v>
      </c>
      <c r="C51" s="77" t="s">
        <v>47</v>
      </c>
      <c r="D51" s="77" t="s">
        <v>16</v>
      </c>
      <c r="E51" s="16" t="s">
        <v>23</v>
      </c>
      <c r="F51" s="20" t="s">
        <v>63</v>
      </c>
      <c r="G51" s="20" t="s">
        <v>64</v>
      </c>
      <c r="H51" s="20" t="s">
        <v>17</v>
      </c>
      <c r="I51" s="16" t="s">
        <v>34</v>
      </c>
      <c r="J51" s="20">
        <v>1</v>
      </c>
      <c r="K51" s="72">
        <v>10916919.25</v>
      </c>
      <c r="L51" s="16">
        <v>710000000</v>
      </c>
      <c r="M51" s="20" t="s">
        <v>86</v>
      </c>
      <c r="N51" s="20" t="s">
        <v>19</v>
      </c>
      <c r="O51" s="15">
        <v>2020</v>
      </c>
    </row>
    <row r="52" spans="1:15" ht="23.25" customHeight="1" x14ac:dyDescent="0.25">
      <c r="A52" s="76" t="s">
        <v>92</v>
      </c>
      <c r="B52" s="16">
        <v>740000728</v>
      </c>
      <c r="C52" s="77" t="s">
        <v>47</v>
      </c>
      <c r="D52" s="77" t="s">
        <v>16</v>
      </c>
      <c r="E52" s="16" t="s">
        <v>23</v>
      </c>
      <c r="F52" s="20" t="s">
        <v>66</v>
      </c>
      <c r="G52" s="20" t="s">
        <v>67</v>
      </c>
      <c r="H52" s="20" t="s">
        <v>17</v>
      </c>
      <c r="I52" s="16" t="s">
        <v>34</v>
      </c>
      <c r="J52" s="20">
        <v>1</v>
      </c>
      <c r="K52" s="72">
        <v>900161.13</v>
      </c>
      <c r="L52" s="16">
        <v>710000000</v>
      </c>
      <c r="M52" s="20" t="s">
        <v>86</v>
      </c>
      <c r="N52" s="20" t="s">
        <v>19</v>
      </c>
      <c r="O52" s="15">
        <v>2020</v>
      </c>
    </row>
    <row r="53" spans="1:15" ht="23.25" customHeight="1" x14ac:dyDescent="0.25">
      <c r="A53" s="76" t="s">
        <v>93</v>
      </c>
      <c r="B53" s="16">
        <v>740000728</v>
      </c>
      <c r="C53" s="77" t="s">
        <v>47</v>
      </c>
      <c r="D53" s="77" t="s">
        <v>16</v>
      </c>
      <c r="E53" s="16" t="s">
        <v>23</v>
      </c>
      <c r="F53" s="20" t="s">
        <v>69</v>
      </c>
      <c r="G53" s="20" t="s">
        <v>70</v>
      </c>
      <c r="H53" s="20" t="s">
        <v>17</v>
      </c>
      <c r="I53" s="16" t="s">
        <v>34</v>
      </c>
      <c r="J53" s="20">
        <v>1</v>
      </c>
      <c r="K53" s="72">
        <v>801147.29</v>
      </c>
      <c r="L53" s="16">
        <v>710000000</v>
      </c>
      <c r="M53" s="20" t="s">
        <v>86</v>
      </c>
      <c r="N53" s="20" t="s">
        <v>19</v>
      </c>
      <c r="O53" s="15">
        <v>2020</v>
      </c>
    </row>
    <row r="54" spans="1:15" ht="23.25" customHeight="1" x14ac:dyDescent="0.25">
      <c r="A54" s="76" t="s">
        <v>94</v>
      </c>
      <c r="B54" s="16">
        <v>740000728</v>
      </c>
      <c r="C54" s="77" t="s">
        <v>47</v>
      </c>
      <c r="D54" s="77" t="s">
        <v>16</v>
      </c>
      <c r="E54" s="16" t="s">
        <v>23</v>
      </c>
      <c r="F54" s="20" t="s">
        <v>72</v>
      </c>
      <c r="G54" s="20" t="s">
        <v>73</v>
      </c>
      <c r="H54" s="20" t="s">
        <v>17</v>
      </c>
      <c r="I54" s="16" t="s">
        <v>34</v>
      </c>
      <c r="J54" s="20">
        <v>1</v>
      </c>
      <c r="K54" s="72">
        <v>17471686.68</v>
      </c>
      <c r="L54" s="16">
        <v>710000000</v>
      </c>
      <c r="M54" s="20" t="s">
        <v>86</v>
      </c>
      <c r="N54" s="20" t="s">
        <v>19</v>
      </c>
      <c r="O54" s="15">
        <v>2020</v>
      </c>
    </row>
    <row r="55" spans="1:15" ht="23.25" customHeight="1" x14ac:dyDescent="0.25">
      <c r="A55" s="76" t="s">
        <v>95</v>
      </c>
      <c r="B55" s="16">
        <v>740000728</v>
      </c>
      <c r="C55" s="77" t="s">
        <v>47</v>
      </c>
      <c r="D55" s="77" t="s">
        <v>16</v>
      </c>
      <c r="E55" s="16" t="s">
        <v>23</v>
      </c>
      <c r="F55" s="20" t="s">
        <v>75</v>
      </c>
      <c r="G55" s="20" t="s">
        <v>76</v>
      </c>
      <c r="H55" s="20" t="s">
        <v>17</v>
      </c>
      <c r="I55" s="16" t="s">
        <v>34</v>
      </c>
      <c r="J55" s="20">
        <v>1</v>
      </c>
      <c r="K55" s="72">
        <v>13655144.84</v>
      </c>
      <c r="L55" s="16">
        <v>710000000</v>
      </c>
      <c r="M55" s="20" t="s">
        <v>86</v>
      </c>
      <c r="N55" s="20" t="s">
        <v>19</v>
      </c>
      <c r="O55" s="15">
        <v>2020</v>
      </c>
    </row>
    <row r="56" spans="1:15" ht="23.25" customHeight="1" x14ac:dyDescent="0.25">
      <c r="A56" s="76" t="s">
        <v>96</v>
      </c>
      <c r="B56" s="16">
        <v>740000728</v>
      </c>
      <c r="C56" s="77" t="s">
        <v>47</v>
      </c>
      <c r="D56" s="77" t="s">
        <v>16</v>
      </c>
      <c r="E56" s="16" t="s">
        <v>23</v>
      </c>
      <c r="F56" s="20" t="s">
        <v>78</v>
      </c>
      <c r="G56" s="20" t="s">
        <v>79</v>
      </c>
      <c r="H56" s="20" t="s">
        <v>17</v>
      </c>
      <c r="I56" s="16" t="s">
        <v>34</v>
      </c>
      <c r="J56" s="20">
        <v>1</v>
      </c>
      <c r="K56" s="72">
        <v>2707191.23</v>
      </c>
      <c r="L56" s="16">
        <v>710000000</v>
      </c>
      <c r="M56" s="20" t="s">
        <v>86</v>
      </c>
      <c r="N56" s="20" t="s">
        <v>19</v>
      </c>
      <c r="O56" s="15">
        <v>2020</v>
      </c>
    </row>
    <row r="57" spans="1:15" ht="23.25" customHeight="1" x14ac:dyDescent="0.25">
      <c r="A57" s="76" t="s">
        <v>97</v>
      </c>
      <c r="B57" s="16">
        <v>740000728</v>
      </c>
      <c r="C57" s="77" t="s">
        <v>47</v>
      </c>
      <c r="D57" s="77" t="s">
        <v>16</v>
      </c>
      <c r="E57" s="16" t="s">
        <v>23</v>
      </c>
      <c r="F57" s="20" t="s">
        <v>81</v>
      </c>
      <c r="G57" s="20" t="s">
        <v>82</v>
      </c>
      <c r="H57" s="20" t="s">
        <v>17</v>
      </c>
      <c r="I57" s="16" t="s">
        <v>34</v>
      </c>
      <c r="J57" s="20">
        <v>1</v>
      </c>
      <c r="K57" s="72">
        <v>17704638.489999998</v>
      </c>
      <c r="L57" s="16">
        <v>710000000</v>
      </c>
      <c r="M57" s="20" t="s">
        <v>86</v>
      </c>
      <c r="N57" s="20" t="s">
        <v>19</v>
      </c>
      <c r="O57" s="15">
        <v>2020</v>
      </c>
    </row>
    <row r="58" spans="1:15" ht="23.25" customHeight="1" x14ac:dyDescent="0.25">
      <c r="A58" s="76" t="s">
        <v>98</v>
      </c>
      <c r="B58" s="16">
        <v>740000728</v>
      </c>
      <c r="C58" s="77" t="s">
        <v>47</v>
      </c>
      <c r="D58" s="77" t="s">
        <v>16</v>
      </c>
      <c r="E58" s="16" t="s">
        <v>23</v>
      </c>
      <c r="F58" s="20" t="s">
        <v>84</v>
      </c>
      <c r="G58" s="20" t="s">
        <v>85</v>
      </c>
      <c r="H58" s="20" t="s">
        <v>17</v>
      </c>
      <c r="I58" s="16" t="s">
        <v>34</v>
      </c>
      <c r="J58" s="20">
        <v>1</v>
      </c>
      <c r="K58" s="72">
        <v>15189255.449999999</v>
      </c>
      <c r="L58" s="16">
        <v>710000000</v>
      </c>
      <c r="M58" s="20" t="s">
        <v>86</v>
      </c>
      <c r="N58" s="20" t="s">
        <v>19</v>
      </c>
      <c r="O58" s="15">
        <v>2020</v>
      </c>
    </row>
    <row r="59" spans="1:15" ht="23.25" customHeight="1" x14ac:dyDescent="0.25">
      <c r="A59" s="16">
        <v>7</v>
      </c>
      <c r="B59" s="16" t="s">
        <v>139</v>
      </c>
      <c r="C59" s="16" t="s">
        <v>139</v>
      </c>
      <c r="D59" s="16" t="s">
        <v>139</v>
      </c>
      <c r="E59" s="16" t="s">
        <v>139</v>
      </c>
      <c r="F59" s="20" t="s">
        <v>48</v>
      </c>
      <c r="G59" s="20" t="s">
        <v>49</v>
      </c>
      <c r="H59" s="16" t="s">
        <v>139</v>
      </c>
      <c r="I59" s="16" t="s">
        <v>139</v>
      </c>
      <c r="J59" s="16" t="s">
        <v>139</v>
      </c>
      <c r="K59" s="75">
        <f>SUM(K60:K71)</f>
        <v>127573167.86</v>
      </c>
      <c r="L59" s="16" t="s">
        <v>139</v>
      </c>
      <c r="M59" s="16" t="s">
        <v>139</v>
      </c>
      <c r="N59" s="16" t="s">
        <v>139</v>
      </c>
      <c r="O59" s="16" t="s">
        <v>139</v>
      </c>
    </row>
    <row r="60" spans="1:15" ht="23.25" customHeight="1" x14ac:dyDescent="0.25">
      <c r="A60" s="76" t="s">
        <v>100</v>
      </c>
      <c r="B60" s="16">
        <v>740000728</v>
      </c>
      <c r="C60" s="77" t="s">
        <v>47</v>
      </c>
      <c r="D60" s="77" t="s">
        <v>16</v>
      </c>
      <c r="E60" s="16" t="s">
        <v>23</v>
      </c>
      <c r="F60" s="20" t="s">
        <v>51</v>
      </c>
      <c r="G60" s="20" t="s">
        <v>52</v>
      </c>
      <c r="H60" s="20" t="s">
        <v>17</v>
      </c>
      <c r="I60" s="16" t="s">
        <v>34</v>
      </c>
      <c r="J60" s="20">
        <v>1</v>
      </c>
      <c r="K60" s="72">
        <v>18330586.93</v>
      </c>
      <c r="L60" s="16">
        <v>710000000</v>
      </c>
      <c r="M60" s="20" t="s">
        <v>99</v>
      </c>
      <c r="N60" s="20" t="s">
        <v>19</v>
      </c>
      <c r="O60" s="15">
        <v>2021</v>
      </c>
    </row>
    <row r="61" spans="1:15" ht="23.25" customHeight="1" x14ac:dyDescent="0.25">
      <c r="A61" s="76" t="s">
        <v>101</v>
      </c>
      <c r="B61" s="16">
        <v>740000728</v>
      </c>
      <c r="C61" s="77" t="s">
        <v>47</v>
      </c>
      <c r="D61" s="77" t="s">
        <v>16</v>
      </c>
      <c r="E61" s="16" t="s">
        <v>23</v>
      </c>
      <c r="F61" s="20" t="s">
        <v>54</v>
      </c>
      <c r="G61" s="20" t="s">
        <v>55</v>
      </c>
      <c r="H61" s="20" t="s">
        <v>17</v>
      </c>
      <c r="I61" s="16" t="s">
        <v>34</v>
      </c>
      <c r="J61" s="20">
        <v>1</v>
      </c>
      <c r="K61" s="72">
        <v>15727827.800000001</v>
      </c>
      <c r="L61" s="16">
        <v>710000000</v>
      </c>
      <c r="M61" s="20" t="s">
        <v>99</v>
      </c>
      <c r="N61" s="20" t="s">
        <v>19</v>
      </c>
      <c r="O61" s="15">
        <v>2021</v>
      </c>
    </row>
    <row r="62" spans="1:15" ht="23.25" customHeight="1" x14ac:dyDescent="0.25">
      <c r="A62" s="76" t="s">
        <v>102</v>
      </c>
      <c r="B62" s="16">
        <v>740000728</v>
      </c>
      <c r="C62" s="77" t="s">
        <v>47</v>
      </c>
      <c r="D62" s="77" t="s">
        <v>16</v>
      </c>
      <c r="E62" s="16" t="s">
        <v>23</v>
      </c>
      <c r="F62" s="20" t="s">
        <v>57</v>
      </c>
      <c r="G62" s="20" t="s">
        <v>58</v>
      </c>
      <c r="H62" s="20" t="s">
        <v>17</v>
      </c>
      <c r="I62" s="16" t="s">
        <v>34</v>
      </c>
      <c r="J62" s="20">
        <v>1</v>
      </c>
      <c r="K62" s="72">
        <v>13010500.08</v>
      </c>
      <c r="L62" s="16">
        <v>710000000</v>
      </c>
      <c r="M62" s="20" t="s">
        <v>99</v>
      </c>
      <c r="N62" s="20" t="s">
        <v>19</v>
      </c>
      <c r="O62" s="15">
        <v>2021</v>
      </c>
    </row>
    <row r="63" spans="1:15" ht="23.25" customHeight="1" x14ac:dyDescent="0.25">
      <c r="A63" s="76" t="s">
        <v>103</v>
      </c>
      <c r="B63" s="16">
        <v>740000728</v>
      </c>
      <c r="C63" s="77" t="s">
        <v>47</v>
      </c>
      <c r="D63" s="77" t="s">
        <v>16</v>
      </c>
      <c r="E63" s="16" t="s">
        <v>23</v>
      </c>
      <c r="F63" s="20" t="s">
        <v>60</v>
      </c>
      <c r="G63" s="20" t="s">
        <v>61</v>
      </c>
      <c r="H63" s="20" t="s">
        <v>17</v>
      </c>
      <c r="I63" s="16" t="s">
        <v>34</v>
      </c>
      <c r="J63" s="20">
        <v>1</v>
      </c>
      <c r="K63" s="72">
        <v>1158108.69</v>
      </c>
      <c r="L63" s="16">
        <v>710000000</v>
      </c>
      <c r="M63" s="20" t="s">
        <v>99</v>
      </c>
      <c r="N63" s="20" t="s">
        <v>19</v>
      </c>
      <c r="O63" s="15">
        <v>2021</v>
      </c>
    </row>
    <row r="64" spans="1:15" ht="23.25" customHeight="1" x14ac:dyDescent="0.25">
      <c r="A64" s="76" t="s">
        <v>104</v>
      </c>
      <c r="B64" s="16">
        <v>740000728</v>
      </c>
      <c r="C64" s="77" t="s">
        <v>47</v>
      </c>
      <c r="D64" s="77" t="s">
        <v>16</v>
      </c>
      <c r="E64" s="16" t="s">
        <v>23</v>
      </c>
      <c r="F64" s="20" t="s">
        <v>63</v>
      </c>
      <c r="G64" s="20" t="s">
        <v>64</v>
      </c>
      <c r="H64" s="20" t="s">
        <v>17</v>
      </c>
      <c r="I64" s="16" t="s">
        <v>34</v>
      </c>
      <c r="J64" s="20">
        <v>1</v>
      </c>
      <c r="K64" s="72">
        <v>10916919.25</v>
      </c>
      <c r="L64" s="16">
        <v>710000000</v>
      </c>
      <c r="M64" s="20" t="s">
        <v>99</v>
      </c>
      <c r="N64" s="20" t="s">
        <v>19</v>
      </c>
      <c r="O64" s="15">
        <v>2021</v>
      </c>
    </row>
    <row r="65" spans="1:15" ht="23.25" customHeight="1" x14ac:dyDescent="0.25">
      <c r="A65" s="76" t="s">
        <v>105</v>
      </c>
      <c r="B65" s="16">
        <v>740000728</v>
      </c>
      <c r="C65" s="77" t="s">
        <v>47</v>
      </c>
      <c r="D65" s="77" t="s">
        <v>16</v>
      </c>
      <c r="E65" s="16" t="s">
        <v>23</v>
      </c>
      <c r="F65" s="20" t="s">
        <v>66</v>
      </c>
      <c r="G65" s="20" t="s">
        <v>67</v>
      </c>
      <c r="H65" s="20" t="s">
        <v>17</v>
      </c>
      <c r="I65" s="16" t="s">
        <v>34</v>
      </c>
      <c r="J65" s="20">
        <v>1</v>
      </c>
      <c r="K65" s="72">
        <v>900161.13</v>
      </c>
      <c r="L65" s="16">
        <v>710000000</v>
      </c>
      <c r="M65" s="20" t="s">
        <v>99</v>
      </c>
      <c r="N65" s="20" t="s">
        <v>19</v>
      </c>
      <c r="O65" s="15">
        <v>2021</v>
      </c>
    </row>
    <row r="66" spans="1:15" ht="23.25" customHeight="1" x14ac:dyDescent="0.25">
      <c r="A66" s="76" t="s">
        <v>106</v>
      </c>
      <c r="B66" s="16">
        <v>740000728</v>
      </c>
      <c r="C66" s="77" t="s">
        <v>47</v>
      </c>
      <c r="D66" s="77" t="s">
        <v>16</v>
      </c>
      <c r="E66" s="16" t="s">
        <v>23</v>
      </c>
      <c r="F66" s="20" t="s">
        <v>69</v>
      </c>
      <c r="G66" s="20" t="s">
        <v>70</v>
      </c>
      <c r="H66" s="20" t="s">
        <v>17</v>
      </c>
      <c r="I66" s="16" t="s">
        <v>34</v>
      </c>
      <c r="J66" s="20">
        <v>1</v>
      </c>
      <c r="K66" s="72">
        <v>801147.29</v>
      </c>
      <c r="L66" s="16">
        <v>710000000</v>
      </c>
      <c r="M66" s="20" t="s">
        <v>99</v>
      </c>
      <c r="N66" s="20" t="s">
        <v>19</v>
      </c>
      <c r="O66" s="15">
        <v>2021</v>
      </c>
    </row>
    <row r="67" spans="1:15" ht="23.25" customHeight="1" x14ac:dyDescent="0.25">
      <c r="A67" s="76" t="s">
        <v>107</v>
      </c>
      <c r="B67" s="16">
        <v>740000728</v>
      </c>
      <c r="C67" s="77" t="s">
        <v>47</v>
      </c>
      <c r="D67" s="77" t="s">
        <v>16</v>
      </c>
      <c r="E67" s="16" t="s">
        <v>23</v>
      </c>
      <c r="F67" s="20" t="s">
        <v>72</v>
      </c>
      <c r="G67" s="20" t="s">
        <v>73</v>
      </c>
      <c r="H67" s="20" t="s">
        <v>17</v>
      </c>
      <c r="I67" s="16" t="s">
        <v>34</v>
      </c>
      <c r="J67" s="20">
        <v>1</v>
      </c>
      <c r="K67" s="72">
        <v>17471686.68</v>
      </c>
      <c r="L67" s="16">
        <v>710000000</v>
      </c>
      <c r="M67" s="20" t="s">
        <v>99</v>
      </c>
      <c r="N67" s="20" t="s">
        <v>19</v>
      </c>
      <c r="O67" s="15">
        <v>2021</v>
      </c>
    </row>
    <row r="68" spans="1:15" ht="23.25" customHeight="1" x14ac:dyDescent="0.25">
      <c r="A68" s="76" t="s">
        <v>108</v>
      </c>
      <c r="B68" s="16">
        <v>740000728</v>
      </c>
      <c r="C68" s="77" t="s">
        <v>47</v>
      </c>
      <c r="D68" s="77" t="s">
        <v>16</v>
      </c>
      <c r="E68" s="16" t="s">
        <v>23</v>
      </c>
      <c r="F68" s="20" t="s">
        <v>75</v>
      </c>
      <c r="G68" s="20" t="s">
        <v>76</v>
      </c>
      <c r="H68" s="20" t="s">
        <v>17</v>
      </c>
      <c r="I68" s="16" t="s">
        <v>34</v>
      </c>
      <c r="J68" s="20">
        <v>1</v>
      </c>
      <c r="K68" s="72">
        <v>13655144.84</v>
      </c>
      <c r="L68" s="16">
        <v>710000000</v>
      </c>
      <c r="M68" s="20" t="s">
        <v>99</v>
      </c>
      <c r="N68" s="20" t="s">
        <v>19</v>
      </c>
      <c r="O68" s="15">
        <v>2021</v>
      </c>
    </row>
    <row r="69" spans="1:15" ht="23.25" customHeight="1" x14ac:dyDescent="0.25">
      <c r="A69" s="76" t="s">
        <v>109</v>
      </c>
      <c r="B69" s="16">
        <v>740000728</v>
      </c>
      <c r="C69" s="77" t="s">
        <v>47</v>
      </c>
      <c r="D69" s="77" t="s">
        <v>16</v>
      </c>
      <c r="E69" s="16" t="s">
        <v>23</v>
      </c>
      <c r="F69" s="20" t="s">
        <v>78</v>
      </c>
      <c r="G69" s="20" t="s">
        <v>79</v>
      </c>
      <c r="H69" s="20" t="s">
        <v>17</v>
      </c>
      <c r="I69" s="16" t="s">
        <v>34</v>
      </c>
      <c r="J69" s="20">
        <v>1</v>
      </c>
      <c r="K69" s="72">
        <v>2707191.23</v>
      </c>
      <c r="L69" s="16">
        <v>710000000</v>
      </c>
      <c r="M69" s="20" t="s">
        <v>99</v>
      </c>
      <c r="N69" s="20" t="s">
        <v>19</v>
      </c>
      <c r="O69" s="15">
        <v>2021</v>
      </c>
    </row>
    <row r="70" spans="1:15" ht="23.25" customHeight="1" x14ac:dyDescent="0.25">
      <c r="A70" s="76" t="s">
        <v>110</v>
      </c>
      <c r="B70" s="16">
        <v>740000728</v>
      </c>
      <c r="C70" s="77" t="s">
        <v>47</v>
      </c>
      <c r="D70" s="77" t="s">
        <v>16</v>
      </c>
      <c r="E70" s="16" t="s">
        <v>23</v>
      </c>
      <c r="F70" s="20" t="s">
        <v>81</v>
      </c>
      <c r="G70" s="20" t="s">
        <v>82</v>
      </c>
      <c r="H70" s="20" t="s">
        <v>17</v>
      </c>
      <c r="I70" s="16" t="s">
        <v>34</v>
      </c>
      <c r="J70" s="20">
        <v>1</v>
      </c>
      <c r="K70" s="72">
        <v>17704638.489999998</v>
      </c>
      <c r="L70" s="16">
        <v>710000000</v>
      </c>
      <c r="M70" s="20" t="s">
        <v>99</v>
      </c>
      <c r="N70" s="20" t="s">
        <v>19</v>
      </c>
      <c r="O70" s="15">
        <v>2021</v>
      </c>
    </row>
    <row r="71" spans="1:15" ht="23.25" customHeight="1" x14ac:dyDescent="0.25">
      <c r="A71" s="76" t="s">
        <v>111</v>
      </c>
      <c r="B71" s="16">
        <v>740000728</v>
      </c>
      <c r="C71" s="77" t="s">
        <v>47</v>
      </c>
      <c r="D71" s="77" t="s">
        <v>16</v>
      </c>
      <c r="E71" s="16" t="s">
        <v>23</v>
      </c>
      <c r="F71" s="20" t="s">
        <v>84</v>
      </c>
      <c r="G71" s="20" t="s">
        <v>85</v>
      </c>
      <c r="H71" s="20" t="s">
        <v>17</v>
      </c>
      <c r="I71" s="16" t="s">
        <v>34</v>
      </c>
      <c r="J71" s="20">
        <v>1</v>
      </c>
      <c r="K71" s="72">
        <v>15189255.449999999</v>
      </c>
      <c r="L71" s="16">
        <v>710000000</v>
      </c>
      <c r="M71" s="20" t="s">
        <v>99</v>
      </c>
      <c r="N71" s="20" t="s">
        <v>19</v>
      </c>
      <c r="O71" s="15">
        <v>2021</v>
      </c>
    </row>
    <row r="72" spans="1:15" ht="23.25" customHeight="1" x14ac:dyDescent="0.25">
      <c r="A72" s="16">
        <v>8</v>
      </c>
      <c r="B72" s="16" t="s">
        <v>139</v>
      </c>
      <c r="C72" s="16" t="s">
        <v>139</v>
      </c>
      <c r="D72" s="16" t="s">
        <v>139</v>
      </c>
      <c r="E72" s="16" t="s">
        <v>139</v>
      </c>
      <c r="F72" s="20" t="s">
        <v>48</v>
      </c>
      <c r="G72" s="20" t="s">
        <v>49</v>
      </c>
      <c r="H72" s="16" t="s">
        <v>139</v>
      </c>
      <c r="I72" s="16" t="s">
        <v>139</v>
      </c>
      <c r="J72" s="16" t="s">
        <v>139</v>
      </c>
      <c r="K72" s="75">
        <f>SUM(K73:K84)</f>
        <v>127573167.86</v>
      </c>
      <c r="L72" s="16" t="s">
        <v>139</v>
      </c>
      <c r="M72" s="16" t="s">
        <v>139</v>
      </c>
      <c r="N72" s="16" t="s">
        <v>139</v>
      </c>
      <c r="O72" s="16" t="s">
        <v>139</v>
      </c>
    </row>
    <row r="73" spans="1:15" ht="23.25" customHeight="1" x14ac:dyDescent="0.25">
      <c r="A73" s="76" t="s">
        <v>113</v>
      </c>
      <c r="B73" s="16">
        <v>740000728</v>
      </c>
      <c r="C73" s="77" t="s">
        <v>47</v>
      </c>
      <c r="D73" s="77" t="s">
        <v>16</v>
      </c>
      <c r="E73" s="16" t="s">
        <v>23</v>
      </c>
      <c r="F73" s="20" t="s">
        <v>51</v>
      </c>
      <c r="G73" s="20" t="s">
        <v>52</v>
      </c>
      <c r="H73" s="20" t="s">
        <v>17</v>
      </c>
      <c r="I73" s="16" t="s">
        <v>34</v>
      </c>
      <c r="J73" s="20">
        <v>1</v>
      </c>
      <c r="K73" s="72">
        <v>18330586.93</v>
      </c>
      <c r="L73" s="16">
        <v>710000000</v>
      </c>
      <c r="M73" s="20" t="s">
        <v>112</v>
      </c>
      <c r="N73" s="20" t="s">
        <v>19</v>
      </c>
      <c r="O73" s="15">
        <v>2022</v>
      </c>
    </row>
    <row r="74" spans="1:15" ht="23.25" customHeight="1" x14ac:dyDescent="0.25">
      <c r="A74" s="76" t="s">
        <v>114</v>
      </c>
      <c r="B74" s="16">
        <v>740000728</v>
      </c>
      <c r="C74" s="77" t="s">
        <v>47</v>
      </c>
      <c r="D74" s="77" t="s">
        <v>16</v>
      </c>
      <c r="E74" s="16" t="s">
        <v>23</v>
      </c>
      <c r="F74" s="20" t="s">
        <v>54</v>
      </c>
      <c r="G74" s="20" t="s">
        <v>55</v>
      </c>
      <c r="H74" s="20" t="s">
        <v>17</v>
      </c>
      <c r="I74" s="16" t="s">
        <v>34</v>
      </c>
      <c r="J74" s="20">
        <v>1</v>
      </c>
      <c r="K74" s="72">
        <v>15727827.800000001</v>
      </c>
      <c r="L74" s="16">
        <v>710000000</v>
      </c>
      <c r="M74" s="20" t="s">
        <v>112</v>
      </c>
      <c r="N74" s="20" t="s">
        <v>19</v>
      </c>
      <c r="O74" s="15">
        <v>2022</v>
      </c>
    </row>
    <row r="75" spans="1:15" ht="23.25" customHeight="1" x14ac:dyDescent="0.25">
      <c r="A75" s="76" t="s">
        <v>115</v>
      </c>
      <c r="B75" s="16">
        <v>740000728</v>
      </c>
      <c r="C75" s="77" t="s">
        <v>47</v>
      </c>
      <c r="D75" s="77" t="s">
        <v>16</v>
      </c>
      <c r="E75" s="16" t="s">
        <v>23</v>
      </c>
      <c r="F75" s="20" t="s">
        <v>57</v>
      </c>
      <c r="G75" s="20" t="s">
        <v>58</v>
      </c>
      <c r="H75" s="20" t="s">
        <v>17</v>
      </c>
      <c r="I75" s="16" t="s">
        <v>34</v>
      </c>
      <c r="J75" s="20">
        <v>1</v>
      </c>
      <c r="K75" s="72">
        <v>13010500.08</v>
      </c>
      <c r="L75" s="16">
        <v>710000000</v>
      </c>
      <c r="M75" s="20" t="s">
        <v>112</v>
      </c>
      <c r="N75" s="20" t="s">
        <v>19</v>
      </c>
      <c r="O75" s="15">
        <v>2022</v>
      </c>
    </row>
    <row r="76" spans="1:15" ht="23.25" customHeight="1" x14ac:dyDescent="0.25">
      <c r="A76" s="76" t="s">
        <v>116</v>
      </c>
      <c r="B76" s="16">
        <v>740000728</v>
      </c>
      <c r="C76" s="77" t="s">
        <v>47</v>
      </c>
      <c r="D76" s="77" t="s">
        <v>16</v>
      </c>
      <c r="E76" s="16" t="s">
        <v>23</v>
      </c>
      <c r="F76" s="20" t="s">
        <v>60</v>
      </c>
      <c r="G76" s="20" t="s">
        <v>61</v>
      </c>
      <c r="H76" s="20" t="s">
        <v>17</v>
      </c>
      <c r="I76" s="16" t="s">
        <v>34</v>
      </c>
      <c r="J76" s="20">
        <v>1</v>
      </c>
      <c r="K76" s="72">
        <v>1158108.69</v>
      </c>
      <c r="L76" s="16">
        <v>710000000</v>
      </c>
      <c r="M76" s="20" t="s">
        <v>112</v>
      </c>
      <c r="N76" s="20" t="s">
        <v>19</v>
      </c>
      <c r="O76" s="15">
        <v>2022</v>
      </c>
    </row>
    <row r="77" spans="1:15" ht="23.25" customHeight="1" x14ac:dyDescent="0.25">
      <c r="A77" s="76" t="s">
        <v>117</v>
      </c>
      <c r="B77" s="16">
        <v>740000728</v>
      </c>
      <c r="C77" s="77" t="s">
        <v>47</v>
      </c>
      <c r="D77" s="77" t="s">
        <v>16</v>
      </c>
      <c r="E77" s="16" t="s">
        <v>23</v>
      </c>
      <c r="F77" s="20" t="s">
        <v>63</v>
      </c>
      <c r="G77" s="20" t="s">
        <v>64</v>
      </c>
      <c r="H77" s="20" t="s">
        <v>17</v>
      </c>
      <c r="I77" s="16" t="s">
        <v>34</v>
      </c>
      <c r="J77" s="20">
        <v>1</v>
      </c>
      <c r="K77" s="72">
        <v>10916919.25</v>
      </c>
      <c r="L77" s="16">
        <v>710000000</v>
      </c>
      <c r="M77" s="20" t="s">
        <v>112</v>
      </c>
      <c r="N77" s="20" t="s">
        <v>19</v>
      </c>
      <c r="O77" s="15">
        <v>2022</v>
      </c>
    </row>
    <row r="78" spans="1:15" ht="23.25" customHeight="1" x14ac:dyDescent="0.25">
      <c r="A78" s="76" t="s">
        <v>118</v>
      </c>
      <c r="B78" s="16">
        <v>740000728</v>
      </c>
      <c r="C78" s="77" t="s">
        <v>47</v>
      </c>
      <c r="D78" s="77" t="s">
        <v>16</v>
      </c>
      <c r="E78" s="16" t="s">
        <v>23</v>
      </c>
      <c r="F78" s="20" t="s">
        <v>66</v>
      </c>
      <c r="G78" s="20" t="s">
        <v>67</v>
      </c>
      <c r="H78" s="20" t="s">
        <v>17</v>
      </c>
      <c r="I78" s="16" t="s">
        <v>34</v>
      </c>
      <c r="J78" s="20">
        <v>1</v>
      </c>
      <c r="K78" s="72">
        <v>900161.13</v>
      </c>
      <c r="L78" s="16">
        <v>710000000</v>
      </c>
      <c r="M78" s="20" t="s">
        <v>112</v>
      </c>
      <c r="N78" s="20" t="s">
        <v>19</v>
      </c>
      <c r="O78" s="15">
        <v>2022</v>
      </c>
    </row>
    <row r="79" spans="1:15" ht="23.25" customHeight="1" x14ac:dyDescent="0.25">
      <c r="A79" s="76" t="s">
        <v>119</v>
      </c>
      <c r="B79" s="16">
        <v>740000728</v>
      </c>
      <c r="C79" s="77" t="s">
        <v>47</v>
      </c>
      <c r="D79" s="77" t="s">
        <v>16</v>
      </c>
      <c r="E79" s="16" t="s">
        <v>23</v>
      </c>
      <c r="F79" s="20" t="s">
        <v>69</v>
      </c>
      <c r="G79" s="20" t="s">
        <v>70</v>
      </c>
      <c r="H79" s="20" t="s">
        <v>17</v>
      </c>
      <c r="I79" s="16" t="s">
        <v>34</v>
      </c>
      <c r="J79" s="20">
        <v>1</v>
      </c>
      <c r="K79" s="72">
        <v>801147.29</v>
      </c>
      <c r="L79" s="16">
        <v>710000000</v>
      </c>
      <c r="M79" s="20" t="s">
        <v>112</v>
      </c>
      <c r="N79" s="20" t="s">
        <v>19</v>
      </c>
      <c r="O79" s="15">
        <v>2022</v>
      </c>
    </row>
    <row r="80" spans="1:15" ht="23.25" customHeight="1" x14ac:dyDescent="0.25">
      <c r="A80" s="76" t="s">
        <v>120</v>
      </c>
      <c r="B80" s="16">
        <v>740000728</v>
      </c>
      <c r="C80" s="77" t="s">
        <v>47</v>
      </c>
      <c r="D80" s="77" t="s">
        <v>16</v>
      </c>
      <c r="E80" s="16" t="s">
        <v>23</v>
      </c>
      <c r="F80" s="20" t="s">
        <v>72</v>
      </c>
      <c r="G80" s="20" t="s">
        <v>73</v>
      </c>
      <c r="H80" s="20" t="s">
        <v>17</v>
      </c>
      <c r="I80" s="16" t="s">
        <v>34</v>
      </c>
      <c r="J80" s="20">
        <v>1</v>
      </c>
      <c r="K80" s="72">
        <v>17471686.68</v>
      </c>
      <c r="L80" s="16">
        <v>710000000</v>
      </c>
      <c r="M80" s="20" t="s">
        <v>112</v>
      </c>
      <c r="N80" s="20" t="s">
        <v>19</v>
      </c>
      <c r="O80" s="15">
        <v>2022</v>
      </c>
    </row>
    <row r="81" spans="1:15" ht="23.25" customHeight="1" x14ac:dyDescent="0.25">
      <c r="A81" s="76" t="s">
        <v>121</v>
      </c>
      <c r="B81" s="16">
        <v>740000728</v>
      </c>
      <c r="C81" s="77" t="s">
        <v>47</v>
      </c>
      <c r="D81" s="77" t="s">
        <v>16</v>
      </c>
      <c r="E81" s="16" t="s">
        <v>23</v>
      </c>
      <c r="F81" s="20" t="s">
        <v>75</v>
      </c>
      <c r="G81" s="20" t="s">
        <v>76</v>
      </c>
      <c r="H81" s="20" t="s">
        <v>17</v>
      </c>
      <c r="I81" s="16" t="s">
        <v>34</v>
      </c>
      <c r="J81" s="20">
        <v>1</v>
      </c>
      <c r="K81" s="72">
        <v>13655144.84</v>
      </c>
      <c r="L81" s="16">
        <v>710000000</v>
      </c>
      <c r="M81" s="20" t="s">
        <v>112</v>
      </c>
      <c r="N81" s="20" t="s">
        <v>19</v>
      </c>
      <c r="O81" s="15">
        <v>2022</v>
      </c>
    </row>
    <row r="82" spans="1:15" ht="23.25" customHeight="1" x14ac:dyDescent="0.25">
      <c r="A82" s="76" t="s">
        <v>122</v>
      </c>
      <c r="B82" s="16">
        <v>740000728</v>
      </c>
      <c r="C82" s="77" t="s">
        <v>47</v>
      </c>
      <c r="D82" s="77" t="s">
        <v>16</v>
      </c>
      <c r="E82" s="16" t="s">
        <v>23</v>
      </c>
      <c r="F82" s="20" t="s">
        <v>78</v>
      </c>
      <c r="G82" s="20" t="s">
        <v>79</v>
      </c>
      <c r="H82" s="20" t="s">
        <v>17</v>
      </c>
      <c r="I82" s="16" t="s">
        <v>34</v>
      </c>
      <c r="J82" s="20">
        <v>1</v>
      </c>
      <c r="K82" s="72">
        <v>2707191.23</v>
      </c>
      <c r="L82" s="16">
        <v>710000000</v>
      </c>
      <c r="M82" s="20" t="s">
        <v>112</v>
      </c>
      <c r="N82" s="20" t="s">
        <v>19</v>
      </c>
      <c r="O82" s="15">
        <v>2022</v>
      </c>
    </row>
    <row r="83" spans="1:15" ht="23.25" customHeight="1" x14ac:dyDescent="0.25">
      <c r="A83" s="76" t="s">
        <v>123</v>
      </c>
      <c r="B83" s="16">
        <v>740000728</v>
      </c>
      <c r="C83" s="77" t="s">
        <v>47</v>
      </c>
      <c r="D83" s="77" t="s">
        <v>16</v>
      </c>
      <c r="E83" s="16" t="s">
        <v>23</v>
      </c>
      <c r="F83" s="20" t="s">
        <v>81</v>
      </c>
      <c r="G83" s="20" t="s">
        <v>82</v>
      </c>
      <c r="H83" s="20" t="s">
        <v>17</v>
      </c>
      <c r="I83" s="16" t="s">
        <v>34</v>
      </c>
      <c r="J83" s="20">
        <v>1</v>
      </c>
      <c r="K83" s="72">
        <v>17704638.489999998</v>
      </c>
      <c r="L83" s="16">
        <v>710000000</v>
      </c>
      <c r="M83" s="20" t="s">
        <v>112</v>
      </c>
      <c r="N83" s="20" t="s">
        <v>19</v>
      </c>
      <c r="O83" s="15">
        <v>2022</v>
      </c>
    </row>
    <row r="84" spans="1:15" ht="23.25" customHeight="1" x14ac:dyDescent="0.25">
      <c r="A84" s="76" t="s">
        <v>124</v>
      </c>
      <c r="B84" s="16">
        <v>740000728</v>
      </c>
      <c r="C84" s="77" t="s">
        <v>47</v>
      </c>
      <c r="D84" s="77" t="s">
        <v>16</v>
      </c>
      <c r="E84" s="16" t="s">
        <v>23</v>
      </c>
      <c r="F84" s="20" t="s">
        <v>84</v>
      </c>
      <c r="G84" s="20" t="s">
        <v>85</v>
      </c>
      <c r="H84" s="20" t="s">
        <v>17</v>
      </c>
      <c r="I84" s="16" t="s">
        <v>34</v>
      </c>
      <c r="J84" s="20">
        <v>1</v>
      </c>
      <c r="K84" s="72">
        <v>15189255.449999999</v>
      </c>
      <c r="L84" s="16">
        <v>710000000</v>
      </c>
      <c r="M84" s="20" t="s">
        <v>112</v>
      </c>
      <c r="N84" s="20" t="s">
        <v>19</v>
      </c>
      <c r="O84" s="15">
        <v>2022</v>
      </c>
    </row>
    <row r="85" spans="1:15" ht="23.25" customHeight="1" x14ac:dyDescent="0.25">
      <c r="A85" s="16">
        <v>9</v>
      </c>
      <c r="B85" s="16" t="s">
        <v>139</v>
      </c>
      <c r="C85" s="16" t="s">
        <v>139</v>
      </c>
      <c r="D85" s="16" t="s">
        <v>139</v>
      </c>
      <c r="E85" s="16" t="s">
        <v>139</v>
      </c>
      <c r="F85" s="20" t="s">
        <v>48</v>
      </c>
      <c r="G85" s="20" t="s">
        <v>49</v>
      </c>
      <c r="H85" s="16" t="s">
        <v>139</v>
      </c>
      <c r="I85" s="16" t="s">
        <v>139</v>
      </c>
      <c r="J85" s="16" t="s">
        <v>139</v>
      </c>
      <c r="K85" s="75">
        <f>SUM(K86:K97)</f>
        <v>127573167.86</v>
      </c>
      <c r="L85" s="16" t="s">
        <v>139</v>
      </c>
      <c r="M85" s="16" t="s">
        <v>139</v>
      </c>
      <c r="N85" s="16" t="s">
        <v>139</v>
      </c>
      <c r="O85" s="16" t="s">
        <v>139</v>
      </c>
    </row>
    <row r="86" spans="1:15" ht="23.25" customHeight="1" x14ac:dyDescent="0.25">
      <c r="A86" s="76" t="s">
        <v>126</v>
      </c>
      <c r="B86" s="16">
        <v>740000728</v>
      </c>
      <c r="C86" s="77" t="s">
        <v>47</v>
      </c>
      <c r="D86" s="77" t="s">
        <v>16</v>
      </c>
      <c r="E86" s="16" t="s">
        <v>23</v>
      </c>
      <c r="F86" s="20" t="s">
        <v>51</v>
      </c>
      <c r="G86" s="20" t="s">
        <v>52</v>
      </c>
      <c r="H86" s="20" t="s">
        <v>17</v>
      </c>
      <c r="I86" s="16" t="s">
        <v>34</v>
      </c>
      <c r="J86" s="20">
        <v>1</v>
      </c>
      <c r="K86" s="72">
        <v>18330586.93</v>
      </c>
      <c r="L86" s="16">
        <v>710000000</v>
      </c>
      <c r="M86" s="20" t="s">
        <v>125</v>
      </c>
      <c r="N86" s="20" t="s">
        <v>19</v>
      </c>
      <c r="O86" s="15">
        <v>2023</v>
      </c>
    </row>
    <row r="87" spans="1:15" ht="23.25" customHeight="1" x14ac:dyDescent="0.25">
      <c r="A87" s="76" t="s">
        <v>127</v>
      </c>
      <c r="B87" s="16">
        <v>740000728</v>
      </c>
      <c r="C87" s="77" t="s">
        <v>47</v>
      </c>
      <c r="D87" s="77" t="s">
        <v>16</v>
      </c>
      <c r="E87" s="16" t="s">
        <v>23</v>
      </c>
      <c r="F87" s="20" t="s">
        <v>54</v>
      </c>
      <c r="G87" s="20" t="s">
        <v>55</v>
      </c>
      <c r="H87" s="20" t="s">
        <v>17</v>
      </c>
      <c r="I87" s="16" t="s">
        <v>34</v>
      </c>
      <c r="J87" s="20">
        <v>1</v>
      </c>
      <c r="K87" s="72">
        <v>15727827.800000001</v>
      </c>
      <c r="L87" s="16">
        <v>710000000</v>
      </c>
      <c r="M87" s="20" t="s">
        <v>125</v>
      </c>
      <c r="N87" s="20" t="s">
        <v>19</v>
      </c>
      <c r="O87" s="15">
        <v>2023</v>
      </c>
    </row>
    <row r="88" spans="1:15" ht="23.25" customHeight="1" x14ac:dyDescent="0.25">
      <c r="A88" s="76" t="s">
        <v>128</v>
      </c>
      <c r="B88" s="16">
        <v>740000728</v>
      </c>
      <c r="C88" s="77" t="s">
        <v>47</v>
      </c>
      <c r="D88" s="77" t="s">
        <v>16</v>
      </c>
      <c r="E88" s="16" t="s">
        <v>23</v>
      </c>
      <c r="F88" s="20" t="s">
        <v>57</v>
      </c>
      <c r="G88" s="20" t="s">
        <v>58</v>
      </c>
      <c r="H88" s="20" t="s">
        <v>17</v>
      </c>
      <c r="I88" s="16" t="s">
        <v>34</v>
      </c>
      <c r="J88" s="20">
        <v>1</v>
      </c>
      <c r="K88" s="72">
        <v>13010500.08</v>
      </c>
      <c r="L88" s="16">
        <v>710000000</v>
      </c>
      <c r="M88" s="20" t="s">
        <v>125</v>
      </c>
      <c r="N88" s="20" t="s">
        <v>19</v>
      </c>
      <c r="O88" s="15">
        <v>2023</v>
      </c>
    </row>
    <row r="89" spans="1:15" ht="23.25" customHeight="1" x14ac:dyDescent="0.25">
      <c r="A89" s="76" t="s">
        <v>129</v>
      </c>
      <c r="B89" s="16">
        <v>740000728</v>
      </c>
      <c r="C89" s="77" t="s">
        <v>47</v>
      </c>
      <c r="D89" s="77" t="s">
        <v>16</v>
      </c>
      <c r="E89" s="16" t="s">
        <v>23</v>
      </c>
      <c r="F89" s="20" t="s">
        <v>60</v>
      </c>
      <c r="G89" s="20" t="s">
        <v>61</v>
      </c>
      <c r="H89" s="20" t="s">
        <v>17</v>
      </c>
      <c r="I89" s="16" t="s">
        <v>34</v>
      </c>
      <c r="J89" s="20">
        <v>1</v>
      </c>
      <c r="K89" s="72">
        <v>1158108.69</v>
      </c>
      <c r="L89" s="16">
        <v>710000000</v>
      </c>
      <c r="M89" s="20" t="s">
        <v>125</v>
      </c>
      <c r="N89" s="20" t="s">
        <v>19</v>
      </c>
      <c r="O89" s="15">
        <v>2023</v>
      </c>
    </row>
    <row r="90" spans="1:15" ht="23.25" customHeight="1" x14ac:dyDescent="0.25">
      <c r="A90" s="76" t="s">
        <v>130</v>
      </c>
      <c r="B90" s="16">
        <v>740000728</v>
      </c>
      <c r="C90" s="77" t="s">
        <v>47</v>
      </c>
      <c r="D90" s="77" t="s">
        <v>16</v>
      </c>
      <c r="E90" s="16" t="s">
        <v>23</v>
      </c>
      <c r="F90" s="20" t="s">
        <v>63</v>
      </c>
      <c r="G90" s="20" t="s">
        <v>64</v>
      </c>
      <c r="H90" s="20" t="s">
        <v>17</v>
      </c>
      <c r="I90" s="16" t="s">
        <v>34</v>
      </c>
      <c r="J90" s="20">
        <v>1</v>
      </c>
      <c r="K90" s="72">
        <v>10916919.25</v>
      </c>
      <c r="L90" s="16">
        <v>710000000</v>
      </c>
      <c r="M90" s="20" t="s">
        <v>125</v>
      </c>
      <c r="N90" s="20" t="s">
        <v>19</v>
      </c>
      <c r="O90" s="15">
        <v>2023</v>
      </c>
    </row>
    <row r="91" spans="1:15" ht="23.25" customHeight="1" x14ac:dyDescent="0.25">
      <c r="A91" s="76" t="s">
        <v>131</v>
      </c>
      <c r="B91" s="16">
        <v>740000728</v>
      </c>
      <c r="C91" s="77" t="s">
        <v>47</v>
      </c>
      <c r="D91" s="77" t="s">
        <v>16</v>
      </c>
      <c r="E91" s="16" t="s">
        <v>23</v>
      </c>
      <c r="F91" s="20" t="s">
        <v>66</v>
      </c>
      <c r="G91" s="20" t="s">
        <v>67</v>
      </c>
      <c r="H91" s="20" t="s">
        <v>17</v>
      </c>
      <c r="I91" s="16" t="s">
        <v>34</v>
      </c>
      <c r="J91" s="20">
        <v>1</v>
      </c>
      <c r="K91" s="72">
        <v>900161.13</v>
      </c>
      <c r="L91" s="16">
        <v>710000000</v>
      </c>
      <c r="M91" s="20" t="s">
        <v>125</v>
      </c>
      <c r="N91" s="20" t="s">
        <v>19</v>
      </c>
      <c r="O91" s="15">
        <v>2023</v>
      </c>
    </row>
    <row r="92" spans="1:15" ht="23.25" customHeight="1" x14ac:dyDescent="0.25">
      <c r="A92" s="76" t="s">
        <v>132</v>
      </c>
      <c r="B92" s="16">
        <v>740000728</v>
      </c>
      <c r="C92" s="77" t="s">
        <v>47</v>
      </c>
      <c r="D92" s="77" t="s">
        <v>16</v>
      </c>
      <c r="E92" s="16" t="s">
        <v>23</v>
      </c>
      <c r="F92" s="20" t="s">
        <v>69</v>
      </c>
      <c r="G92" s="20" t="s">
        <v>70</v>
      </c>
      <c r="H92" s="20" t="s">
        <v>17</v>
      </c>
      <c r="I92" s="16" t="s">
        <v>34</v>
      </c>
      <c r="J92" s="20">
        <v>1</v>
      </c>
      <c r="K92" s="72">
        <v>801147.29</v>
      </c>
      <c r="L92" s="16">
        <v>710000000</v>
      </c>
      <c r="M92" s="20" t="s">
        <v>125</v>
      </c>
      <c r="N92" s="20" t="s">
        <v>19</v>
      </c>
      <c r="O92" s="15">
        <v>2023</v>
      </c>
    </row>
    <row r="93" spans="1:15" ht="23.25" customHeight="1" x14ac:dyDescent="0.25">
      <c r="A93" s="76" t="s">
        <v>133</v>
      </c>
      <c r="B93" s="16">
        <v>740000728</v>
      </c>
      <c r="C93" s="77" t="s">
        <v>47</v>
      </c>
      <c r="D93" s="77" t="s">
        <v>16</v>
      </c>
      <c r="E93" s="16" t="s">
        <v>23</v>
      </c>
      <c r="F93" s="20" t="s">
        <v>72</v>
      </c>
      <c r="G93" s="20" t="s">
        <v>73</v>
      </c>
      <c r="H93" s="20" t="s">
        <v>17</v>
      </c>
      <c r="I93" s="16" t="s">
        <v>34</v>
      </c>
      <c r="J93" s="20">
        <v>1</v>
      </c>
      <c r="K93" s="72">
        <v>17471686.68</v>
      </c>
      <c r="L93" s="16">
        <v>710000000</v>
      </c>
      <c r="M93" s="20" t="s">
        <v>125</v>
      </c>
      <c r="N93" s="20" t="s">
        <v>19</v>
      </c>
      <c r="O93" s="15">
        <v>2023</v>
      </c>
    </row>
    <row r="94" spans="1:15" ht="23.25" customHeight="1" x14ac:dyDescent="0.25">
      <c r="A94" s="76" t="s">
        <v>134</v>
      </c>
      <c r="B94" s="16">
        <v>740000728</v>
      </c>
      <c r="C94" s="77" t="s">
        <v>47</v>
      </c>
      <c r="D94" s="77" t="s">
        <v>16</v>
      </c>
      <c r="E94" s="16" t="s">
        <v>23</v>
      </c>
      <c r="F94" s="20" t="s">
        <v>75</v>
      </c>
      <c r="G94" s="20" t="s">
        <v>76</v>
      </c>
      <c r="H94" s="20" t="s">
        <v>17</v>
      </c>
      <c r="I94" s="16" t="s">
        <v>34</v>
      </c>
      <c r="J94" s="20">
        <v>1</v>
      </c>
      <c r="K94" s="72">
        <v>13655144.84</v>
      </c>
      <c r="L94" s="16">
        <v>710000000</v>
      </c>
      <c r="M94" s="20" t="s">
        <v>125</v>
      </c>
      <c r="N94" s="20" t="s">
        <v>19</v>
      </c>
      <c r="O94" s="15">
        <v>2023</v>
      </c>
    </row>
    <row r="95" spans="1:15" ht="23.25" customHeight="1" x14ac:dyDescent="0.25">
      <c r="A95" s="76" t="s">
        <v>135</v>
      </c>
      <c r="B95" s="16">
        <v>740000728</v>
      </c>
      <c r="C95" s="77" t="s">
        <v>47</v>
      </c>
      <c r="D95" s="77" t="s">
        <v>16</v>
      </c>
      <c r="E95" s="16" t="s">
        <v>23</v>
      </c>
      <c r="F95" s="20" t="s">
        <v>78</v>
      </c>
      <c r="G95" s="20" t="s">
        <v>79</v>
      </c>
      <c r="H95" s="20" t="s">
        <v>17</v>
      </c>
      <c r="I95" s="16" t="s">
        <v>34</v>
      </c>
      <c r="J95" s="20">
        <v>1</v>
      </c>
      <c r="K95" s="72">
        <v>2707191.23</v>
      </c>
      <c r="L95" s="16">
        <v>710000000</v>
      </c>
      <c r="M95" s="20" t="s">
        <v>125</v>
      </c>
      <c r="N95" s="20" t="s">
        <v>19</v>
      </c>
      <c r="O95" s="15">
        <v>2023</v>
      </c>
    </row>
    <row r="96" spans="1:15" ht="23.25" customHeight="1" x14ac:dyDescent="0.25">
      <c r="A96" s="76" t="s">
        <v>136</v>
      </c>
      <c r="B96" s="16">
        <v>740000728</v>
      </c>
      <c r="C96" s="77" t="s">
        <v>47</v>
      </c>
      <c r="D96" s="77" t="s">
        <v>16</v>
      </c>
      <c r="E96" s="16" t="s">
        <v>23</v>
      </c>
      <c r="F96" s="20" t="s">
        <v>81</v>
      </c>
      <c r="G96" s="20" t="s">
        <v>82</v>
      </c>
      <c r="H96" s="20" t="s">
        <v>17</v>
      </c>
      <c r="I96" s="16" t="s">
        <v>34</v>
      </c>
      <c r="J96" s="20">
        <v>1</v>
      </c>
      <c r="K96" s="72">
        <v>17704638.489999998</v>
      </c>
      <c r="L96" s="16">
        <v>710000000</v>
      </c>
      <c r="M96" s="20" t="s">
        <v>125</v>
      </c>
      <c r="N96" s="20" t="s">
        <v>19</v>
      </c>
      <c r="O96" s="15">
        <v>2023</v>
      </c>
    </row>
    <row r="97" spans="1:15" ht="23.25" customHeight="1" x14ac:dyDescent="0.25">
      <c r="A97" s="76" t="s">
        <v>137</v>
      </c>
      <c r="B97" s="16">
        <v>740000728</v>
      </c>
      <c r="C97" s="77" t="s">
        <v>47</v>
      </c>
      <c r="D97" s="77" t="s">
        <v>16</v>
      </c>
      <c r="E97" s="16" t="s">
        <v>23</v>
      </c>
      <c r="F97" s="20" t="s">
        <v>84</v>
      </c>
      <c r="G97" s="20" t="s">
        <v>85</v>
      </c>
      <c r="H97" s="20" t="s">
        <v>17</v>
      </c>
      <c r="I97" s="16" t="s">
        <v>34</v>
      </c>
      <c r="J97" s="20">
        <v>1</v>
      </c>
      <c r="K97" s="72">
        <v>15189255.449999999</v>
      </c>
      <c r="L97" s="16">
        <v>710000000</v>
      </c>
      <c r="M97" s="20" t="s">
        <v>125</v>
      </c>
      <c r="N97" s="20" t="s">
        <v>19</v>
      </c>
      <c r="O97" s="15">
        <v>2023</v>
      </c>
    </row>
    <row r="98" spans="1:15" x14ac:dyDescent="0.25">
      <c r="A98" s="78"/>
      <c r="B98" s="79"/>
      <c r="C98" s="79"/>
      <c r="D98" s="79"/>
      <c r="E98" s="79"/>
      <c r="F98" s="80" t="s">
        <v>38</v>
      </c>
      <c r="G98" s="79"/>
      <c r="H98" s="79"/>
      <c r="I98" s="79"/>
      <c r="J98" s="79"/>
      <c r="K98" s="81">
        <f>K12+K13+K15+K16+K17+K18+K19+K20+K22+K23+K24+K25+K26+K27+K28+K29+K30+K31+K32+K33+K46+K59+K72+K85</f>
        <v>18456048331.300003</v>
      </c>
      <c r="L98" s="79"/>
      <c r="M98" s="79"/>
      <c r="N98" s="79"/>
      <c r="O98" s="82"/>
    </row>
    <row r="99" spans="1:15" x14ac:dyDescent="0.25">
      <c r="A99" s="12"/>
      <c r="B99" s="12"/>
      <c r="C99" s="12"/>
      <c r="D99" s="12"/>
      <c r="E99" s="12"/>
      <c r="F99" s="13"/>
      <c r="G99" s="12"/>
      <c r="H99" s="12"/>
      <c r="I99" s="12"/>
      <c r="J99" s="12"/>
      <c r="K99" s="14"/>
      <c r="L99" s="12"/>
      <c r="M99" s="12"/>
      <c r="N99" s="12"/>
      <c r="O99" s="12"/>
    </row>
    <row r="100" spans="1:15" x14ac:dyDescent="0.25">
      <c r="A100" s="12"/>
      <c r="B100" s="12"/>
      <c r="C100" s="12"/>
      <c r="D100" s="12"/>
      <c r="E100" s="12"/>
      <c r="F100" s="13"/>
      <c r="G100" s="12"/>
      <c r="H100" s="12"/>
      <c r="I100" s="12"/>
      <c r="J100" s="12"/>
      <c r="K100" s="14"/>
      <c r="L100" s="12"/>
      <c r="M100" s="12"/>
      <c r="N100" s="12"/>
      <c r="O100" s="12"/>
    </row>
    <row r="101" spans="1:15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</row>
    <row r="102" spans="1:15" x14ac:dyDescent="0.25">
      <c r="A102" s="24" t="s">
        <v>37</v>
      </c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</row>
  </sheetData>
  <mergeCells count="72">
    <mergeCell ref="A101:O101"/>
    <mergeCell ref="A3:O3"/>
    <mergeCell ref="C8:D9"/>
    <mergeCell ref="F8:G9"/>
    <mergeCell ref="A8:A10"/>
    <mergeCell ref="E8:E10"/>
    <mergeCell ref="H8:H10"/>
    <mergeCell ref="L8:L10"/>
    <mergeCell ref="M8:M10"/>
    <mergeCell ref="N8:N10"/>
    <mergeCell ref="O8:O10"/>
    <mergeCell ref="B8:B10"/>
    <mergeCell ref="I8:I10"/>
    <mergeCell ref="J8:J10"/>
    <mergeCell ref="K8:K10"/>
    <mergeCell ref="K13:K14"/>
    <mergeCell ref="O13:O14"/>
    <mergeCell ref="L12:L18"/>
    <mergeCell ref="M12:M18"/>
    <mergeCell ref="N12:N18"/>
    <mergeCell ref="A12:A18"/>
    <mergeCell ref="B12:B18"/>
    <mergeCell ref="C12:C18"/>
    <mergeCell ref="D12:D18"/>
    <mergeCell ref="E12:E18"/>
    <mergeCell ref="F12:F18"/>
    <mergeCell ref="G12:G18"/>
    <mergeCell ref="H12:H18"/>
    <mergeCell ref="I12:I18"/>
    <mergeCell ref="J12:J18"/>
    <mergeCell ref="A102:O102"/>
    <mergeCell ref="A19:A22"/>
    <mergeCell ref="B19:B22"/>
    <mergeCell ref="C19:C22"/>
    <mergeCell ref="D19:D22"/>
    <mergeCell ref="E19:E22"/>
    <mergeCell ref="O20:O21"/>
    <mergeCell ref="K20:K21"/>
    <mergeCell ref="L19:L22"/>
    <mergeCell ref="M19:M22"/>
    <mergeCell ref="N19:N22"/>
    <mergeCell ref="F19:F22"/>
    <mergeCell ref="G19:G22"/>
    <mergeCell ref="H19:H22"/>
    <mergeCell ref="I19:I22"/>
    <mergeCell ref="J19:J22"/>
    <mergeCell ref="A23:A27"/>
    <mergeCell ref="B23:B27"/>
    <mergeCell ref="C23:C27"/>
    <mergeCell ref="D23:D27"/>
    <mergeCell ref="E23:E27"/>
    <mergeCell ref="N28:N32"/>
    <mergeCell ref="F23:F27"/>
    <mergeCell ref="G23:G27"/>
    <mergeCell ref="H23:H27"/>
    <mergeCell ref="I23:I27"/>
    <mergeCell ref="J23:J27"/>
    <mergeCell ref="L23:L27"/>
    <mergeCell ref="M23:M27"/>
    <mergeCell ref="N23:N27"/>
    <mergeCell ref="A28:A32"/>
    <mergeCell ref="B28:B32"/>
    <mergeCell ref="C28:C32"/>
    <mergeCell ref="D28:D32"/>
    <mergeCell ref="E28:E32"/>
    <mergeCell ref="F28:F32"/>
    <mergeCell ref="G28:G32"/>
    <mergeCell ref="H28:H32"/>
    <mergeCell ref="I28:I32"/>
    <mergeCell ref="J28:J32"/>
    <mergeCell ref="L28:L32"/>
    <mergeCell ref="M28:M32"/>
  </mergeCells>
  <dataValidations count="1">
    <dataValidation type="whole" operator="greaterThan" allowBlank="1" showInputMessage="1" showErrorMessage="1" sqref="J19 J12">
      <formula1>0</formula1>
    </dataValidation>
  </dataValidations>
  <pageMargins left="0.7" right="0.7" top="0.75" bottom="0.75" header="0.3" footer="0.3"/>
  <pageSetup paperSize="9" scale="21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2019-10-17T04:01:35Z</dcterms:modified>
</cp:coreProperties>
</file>