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975" windowWidth="10020" windowHeight="8940" activeTab="0"/>
  </bookViews>
  <sheets>
    <sheet name="пгз" sheetId="1" r:id="rId1"/>
  </sheets>
  <definedNames>
    <definedName name="_GoBack" localSheetId="0">'пгз'!#REF!</definedName>
    <definedName name="_Hlk189387421" localSheetId="0">'пгз'!#REF!</definedName>
    <definedName name="_Hlk189888964" localSheetId="0">'пгз'!#REF!</definedName>
    <definedName name="_Hlk190141261" localSheetId="0">'пгз'!#REF!</definedName>
    <definedName name="_Hlk190227365" localSheetId="0">'пгз'!#REF!</definedName>
    <definedName name="_xlnm.Print_Area" localSheetId="0">'пгз'!$A$1:$J$22</definedName>
  </definedNames>
  <calcPr fullCalcOnLoad="1" refMode="R1C1"/>
</workbook>
</file>

<file path=xl/sharedStrings.xml><?xml version="1.0" encoding="utf-8"?>
<sst xmlns="http://schemas.openxmlformats.org/spreadsheetml/2006/main" count="107" uniqueCount="56">
  <si>
    <t xml:space="preserve">Наименование закупаемых товаров, работ и услуг </t>
  </si>
  <si>
    <t>Способ закупок</t>
  </si>
  <si>
    <t>Ед. измерения</t>
  </si>
  <si>
    <t>Место поставки товара, выполнения работ, оказания услуг</t>
  </si>
  <si>
    <t>Размер авансового платежа, %</t>
  </si>
  <si>
    <t>Количество объём</t>
  </si>
  <si>
    <t xml:space="preserve"> </t>
  </si>
  <si>
    <t>Сумма, планируемая для закупки
(без учета НДС), 
тенге</t>
  </si>
  <si>
    <t>Срок поставки товаров, выполнения работ, оказания услуг</t>
  </si>
  <si>
    <t>0-100%</t>
  </si>
  <si>
    <t xml:space="preserve">Изменения в план  закупок товаров, работ и услуг на 2014 год   АО "Национальные информационные технологии"                                                                          </t>
  </si>
  <si>
    <t>х</t>
  </si>
  <si>
    <t>п/п</t>
  </si>
  <si>
    <t xml:space="preserve">                      к приказу АО «Национальные информационные технологии» </t>
  </si>
  <si>
    <t xml:space="preserve">                     Приложение № 1</t>
  </si>
  <si>
    <t>4 квартал 2014 года</t>
  </si>
  <si>
    <t>Краткая характеристика (описание) товаров, работ и услуг</t>
  </si>
  <si>
    <t>в течение года</t>
  </si>
  <si>
    <t>по Обществу в целом</t>
  </si>
  <si>
    <t>ЦП</t>
  </si>
  <si>
    <t>г. Астана</t>
  </si>
  <si>
    <t>ОИ</t>
  </si>
  <si>
    <t xml:space="preserve">                                       Председатель Правления                                                                                                                               Р. Енсебаев</t>
  </si>
  <si>
    <t>шт.</t>
  </si>
  <si>
    <t>3 квартал 2014 года</t>
  </si>
  <si>
    <t>2 квартал 2014 года</t>
  </si>
  <si>
    <t>41/24</t>
  </si>
  <si>
    <t>Услуги по чистке, покраске ДЭС, уборке территории градирен</t>
  </si>
  <si>
    <t>СРВ</t>
  </si>
  <si>
    <t>41/98</t>
  </si>
  <si>
    <t>Услуги по проведению энергитической экспертизы и квалификационной проверки знаний электротехнического персонала</t>
  </si>
  <si>
    <t>ИО</t>
  </si>
  <si>
    <t>Услуга</t>
  </si>
  <si>
    <t>39/26</t>
  </si>
  <si>
    <t>Разарботка ТЭО ИС Государственное планирование</t>
  </si>
  <si>
    <t>ОТ, ОИ</t>
  </si>
  <si>
    <t>ЭАП</t>
  </si>
  <si>
    <t>39/38</t>
  </si>
  <si>
    <t>КК МФ РК Услуги по миграции на новые версии ПО и постмиграционная поддержка ИИСК (КК МФ РК)</t>
  </si>
  <si>
    <t>Услуги по доработке ИС ГБД ЕЛ</t>
  </si>
  <si>
    <t>39/50</t>
  </si>
  <si>
    <t>39/44</t>
  </si>
  <si>
    <t>Внедрение СЭД и аренда программного обеспечения СЭД</t>
  </si>
  <si>
    <t>Услуга по внедрению системы электронного дакументооборота "Dokumentolog" и аренды лицензионного программного обеспечения на 35 пользователей</t>
  </si>
  <si>
    <t>39/51</t>
  </si>
  <si>
    <t>41/17</t>
  </si>
  <si>
    <t xml:space="preserve">Эксплуатационные услуги по обслуживанию пожарной сигнализации в здании ДМ </t>
  </si>
  <si>
    <t>ХЗО</t>
  </si>
  <si>
    <t>41/54</t>
  </si>
  <si>
    <t>Услуги по утилизации списанных и переведенных на забалансовый учет основных средств и товарно-материальных запасов.</t>
  </si>
  <si>
    <t>48/8</t>
  </si>
  <si>
    <t>Чехол для планшета с нанесением логотипа</t>
  </si>
  <si>
    <t>47/13</t>
  </si>
  <si>
    <t>Поздравительные открытки</t>
  </si>
  <si>
    <t>АХО</t>
  </si>
  <si>
    <t xml:space="preserve">                      от «19» декабря 2014 г. №621-п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</si>
</sst>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"/>
    <numFmt numFmtId="185" formatCode="#,##0.0000"/>
    <numFmt numFmtId="186" formatCode="#,##0.00000"/>
    <numFmt numFmtId="187" formatCode="#,##0.0_);\(#,##0.0\)"/>
    <numFmt numFmtId="188" formatCode="&quot;$&quot;#,##0.0_);[Red]\(&quot;$&quot;#,##0.0\)"/>
    <numFmt numFmtId="189" formatCode="#\ ##0_.\ &quot;zі&quot;\ 00\ &quot;gr&quot;;\(#\ ##0.00\z\і\)"/>
    <numFmt numFmtId="190" formatCode="#\ ##0&quot;zі&quot;00&quot;gr&quot;;\(#\ ##0.00\z\і\)"/>
    <numFmt numFmtId="191" formatCode="_-&quot;$&quot;* #,##0.00_-;\-&quot;$&quot;* #,##0.00_-;_-&quot;$&quot;* &quot;-&quot;??_-;_-@_-"/>
    <numFmt numFmtId="192" formatCode="0.0%;\(0.0%\)"/>
    <numFmt numFmtId="193" formatCode="\60\4\7\:"/>
    <numFmt numFmtId="194" formatCode="&quot;$&quot;#,##0_);[Red]\(&quot;$&quot;#,##0\)"/>
    <numFmt numFmtId="195" formatCode="&quot;$&quot;#,\);\(&quot;$&quot;#,##0\)"/>
    <numFmt numFmtId="196" formatCode="[$-409]d\-mmm\-yy;@"/>
    <numFmt numFmtId="197" formatCode="[$-409]d\-mmm;@"/>
    <numFmt numFmtId="198" formatCode="_(#,##0;\(#,##0\);\-;&quot;  &quot;@"/>
    <numFmt numFmtId="199" formatCode="#,##0.00&quot; $&quot;;[Red]\-#,##0.00&quot; $&quot;"/>
    <numFmt numFmtId="200" formatCode="_(* #,##0,_);_(* \(#,##0,\);_(* &quot;-&quot;_);_(@_)"/>
    <numFmt numFmtId="201" formatCode="0%_);\(0%\)"/>
    <numFmt numFmtId="202" formatCode="_-* #,##0\ _$_-;\-* #,##0\ _$_-;_-* &quot;-&quot;\ _$_-;_-@_-"/>
    <numFmt numFmtId="203" formatCode="&quot;$&quot;#,\);\(&quot;$&quot;#,\)"/>
    <numFmt numFmtId="204" formatCode="\+0.0;\-0.0"/>
    <numFmt numFmtId="205" formatCode="\+0.0%;\-0.0%"/>
    <numFmt numFmtId="206" formatCode="&quot;$&quot;#,##0"/>
    <numFmt numFmtId="207" formatCode="#\ ##0&quot;zі&quot;_.00&quot;gr&quot;;\(#\ ##0.00\z\і\)"/>
    <numFmt numFmtId="208" formatCode="#\ ##0&quot;zі&quot;.00&quot;gr&quot;;\(#\ ##0&quot;zі&quot;.00&quot;gr&quot;\)"/>
    <numFmt numFmtId="209" formatCode="General_)"/>
    <numFmt numFmtId="210" formatCode="#,##0.00_р_.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name val="Courier"/>
      <family val="1"/>
    </font>
    <font>
      <sz val="12"/>
      <name val="Tms Rmn"/>
      <family val="0"/>
    </font>
    <font>
      <sz val="10"/>
      <color indexed="6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5" fillId="0" borderId="1">
      <alignment/>
      <protection locked="0"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7" fillId="0" borderId="0" applyFill="0" applyBorder="0" applyAlignment="0">
      <protection/>
    </xf>
    <xf numFmtId="187" fontId="4" fillId="0" borderId="0" applyFill="0" applyBorder="0" applyAlignment="0">
      <protection/>
    </xf>
    <xf numFmtId="188" fontId="8" fillId="0" borderId="0" applyFill="0" applyBorder="0" applyAlignment="0">
      <protection/>
    </xf>
    <xf numFmtId="189" fontId="18" fillId="0" borderId="0" applyFill="0" applyBorder="0" applyAlignment="0">
      <protection/>
    </xf>
    <xf numFmtId="190" fontId="18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8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187" fontId="4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" fillId="20" borderId="0" applyFont="0" applyFill="0" applyBorder="0" applyAlignment="0" applyProtection="0"/>
    <xf numFmtId="14" fontId="17" fillId="0" borderId="0" applyFill="0" applyBorder="0" applyAlignment="0">
      <protection/>
    </xf>
    <xf numFmtId="197" fontId="8" fillId="20" borderId="0" applyFont="0" applyFill="0" applyBorder="0" applyAlignment="0" applyProtection="0"/>
    <xf numFmtId="38" fontId="20" fillId="0" borderId="2">
      <alignment vertical="center"/>
      <protection/>
    </xf>
    <xf numFmtId="0" fontId="22" fillId="0" borderId="0" applyNumberFormat="0" applyFill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0" fontId="23" fillId="21" borderId="3" applyNumberFormat="0" applyFill="0" applyBorder="0" applyAlignment="0" applyProtection="0"/>
    <xf numFmtId="38" fontId="13" fillId="22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14" fontId="10" fillId="23" borderId="6">
      <alignment horizontal="center" vertical="center" wrapText="1"/>
      <protection/>
    </xf>
    <xf numFmtId="0" fontId="25" fillId="0" borderId="0" applyNumberFormat="0" applyFill="0" applyBorder="0" applyAlignment="0" applyProtection="0"/>
    <xf numFmtId="198" fontId="8" fillId="24" borderId="3" applyNumberFormat="0" applyFont="0" applyAlignment="0">
      <protection locked="0"/>
    </xf>
    <xf numFmtId="10" fontId="13" fillId="25" borderId="3" applyNumberFormat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200" fontId="8" fillId="20" borderId="0">
      <alignment/>
      <protection/>
    </xf>
    <xf numFmtId="0" fontId="27" fillId="20" borderId="0">
      <alignment/>
      <protection/>
    </xf>
    <xf numFmtId="201" fontId="8" fillId="0" borderId="0" applyFont="0" applyFill="0" applyBorder="0" applyAlignment="0" applyProtection="0"/>
    <xf numFmtId="190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0" fontId="8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4" fillId="0" borderId="0">
      <alignment/>
      <protection/>
    </xf>
    <xf numFmtId="205" fontId="4" fillId="0" borderId="0">
      <alignment/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6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206" fontId="28" fillId="0" borderId="3">
      <alignment horizontal="left" vertical="center"/>
      <protection locked="0"/>
    </xf>
    <xf numFmtId="49" fontId="17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0" fontId="11" fillId="0" borderId="0" applyFill="0" applyBorder="0" applyProtection="0">
      <alignment horizontal="left" vertical="top"/>
    </xf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209" fontId="0" fillId="0" borderId="7">
      <alignment/>
      <protection locked="0"/>
    </xf>
    <xf numFmtId="0" fontId="49" fillId="32" borderId="8" applyNumberFormat="0" applyAlignment="0" applyProtection="0"/>
    <xf numFmtId="0" fontId="50" fillId="33" borderId="9" applyNumberFormat="0" applyAlignment="0" applyProtection="0"/>
    <xf numFmtId="0" fontId="51" fillId="33" borderId="8" applyNumberFormat="0" applyAlignment="0" applyProtection="0"/>
    <xf numFmtId="0" fontId="1" fillId="0" borderId="0" applyNumberFormat="0" applyFill="0" applyBorder="0" applyAlignment="0" applyProtection="0"/>
    <xf numFmtId="0" fontId="9" fillId="22" borderId="10">
      <alignment/>
      <protection/>
    </xf>
    <xf numFmtId="0" fontId="4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209" fontId="12" fillId="23" borderId="7">
      <alignment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55" fillId="0" borderId="14" applyNumberFormat="0" applyFill="0" applyAlignment="0" applyProtection="0"/>
    <xf numFmtId="0" fontId="8" fillId="0" borderId="0">
      <alignment/>
      <protection/>
    </xf>
    <xf numFmtId="0" fontId="56" fillId="34" borderId="15" applyNumberFormat="0" applyAlignment="0" applyProtection="0"/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4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3" fillId="38" borderId="0" applyNumberFormat="0" applyBorder="0" applyAlignment="0" applyProtection="0"/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4" fontId="15" fillId="0" borderId="0">
      <alignment/>
      <protection locked="0"/>
    </xf>
  </cellStyleXfs>
  <cellXfs count="30">
    <xf numFmtId="0" fontId="0" fillId="0" borderId="0" xfId="0" applyAlignment="1">
      <alignment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323" applyNumberFormat="1" applyFont="1" applyFill="1" applyBorder="1" applyAlignment="1">
      <alignment horizontal="center" vertical="center" wrapText="1"/>
      <protection/>
    </xf>
    <xf numFmtId="3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 shrinkToFit="1"/>
    </xf>
    <xf numFmtId="0" fontId="5" fillId="0" borderId="3" xfId="309" applyFont="1" applyFill="1" applyBorder="1" applyAlignment="1">
      <alignment horizontal="center" vertical="center" wrapText="1"/>
      <protection/>
    </xf>
    <xf numFmtId="0" fontId="30" fillId="39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309" applyFont="1" applyFill="1" applyBorder="1" applyAlignment="1">
      <alignment horizontal="left" vertical="center" wrapText="1" shrinkToFit="1"/>
      <protection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309" applyNumberFormat="1" applyFont="1" applyFill="1" applyBorder="1" applyAlignment="1">
      <alignment horizontal="center" vertical="center" wrapText="1"/>
      <protection/>
    </xf>
    <xf numFmtId="3" fontId="6" fillId="0" borderId="3" xfId="0" applyNumberFormat="1" applyFont="1" applyFill="1" applyBorder="1" applyAlignment="1">
      <alignment horizontal="left" vertical="center" wrapText="1" shrinkToFit="1"/>
    </xf>
    <xf numFmtId="0" fontId="5" fillId="0" borderId="3" xfId="309" applyFont="1" applyFill="1" applyBorder="1" applyAlignment="1">
      <alignment vertical="center" wrapText="1"/>
      <protection/>
    </xf>
    <xf numFmtId="3" fontId="6" fillId="0" borderId="0" xfId="0" applyNumberFormat="1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</cellXfs>
  <cellStyles count="469">
    <cellStyle name="Normal" xfId="0"/>
    <cellStyle name="&#13;&#10;JournalTemplate=C:\COMFO\CTALK\JOURSTD.TPL&#13;&#10;LbStateAddress=3 3 0 251 1 89 2 311&#13;&#10;LbStateJou" xfId="15"/>
    <cellStyle name="_PRICE_1C" xfId="16"/>
    <cellStyle name="_ОТЧЕТ для ДКФ    06 04 05  (6)" xfId="17"/>
    <cellStyle name="_План развития ПТС на 2005-2010 (связи станционной части)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]_#6 Temps &amp; Contractors" xfId="51"/>
    <cellStyle name="Comma [00]" xfId="52"/>
    <cellStyle name="Comma_#6 Temps &amp; Contractors" xfId="53"/>
    <cellStyle name="Currency [0]" xfId="54"/>
    <cellStyle name="Currency [00]" xfId="55"/>
    <cellStyle name="Currency_#6 Temps &amp; Contractors" xfId="56"/>
    <cellStyle name="Date" xfId="57"/>
    <cellStyle name="Date Short" xfId="58"/>
    <cellStyle name="Date without year" xfId="59"/>
    <cellStyle name="DELTA" xfId="60"/>
    <cellStyle name="E&amp;Y House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From" xfId="67"/>
    <cellStyle name="Grey" xfId="68"/>
    <cellStyle name="Header1" xfId="69"/>
    <cellStyle name="Header2" xfId="70"/>
    <cellStyle name="Heading" xfId="71"/>
    <cellStyle name="Hyperlink_RESULTS" xfId="72"/>
    <cellStyle name="Input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Normal - Style1" xfId="80"/>
    <cellStyle name="Normal - Style1 10" xfId="81"/>
    <cellStyle name="Normal - Style1 11" xfId="82"/>
    <cellStyle name="Normal - Style1 12" xfId="83"/>
    <cellStyle name="Normal - Style1 13" xfId="84"/>
    <cellStyle name="Normal - Style1 14" xfId="85"/>
    <cellStyle name="Normal - Style1 15" xfId="86"/>
    <cellStyle name="Normal - Style1 16" xfId="87"/>
    <cellStyle name="Normal - Style1 17" xfId="88"/>
    <cellStyle name="Normal - Style1 18" xfId="89"/>
    <cellStyle name="Normal - Style1 19" xfId="90"/>
    <cellStyle name="Normal - Style1 2" xfId="91"/>
    <cellStyle name="Normal - Style1 20" xfId="92"/>
    <cellStyle name="Normal - Style1 21" xfId="93"/>
    <cellStyle name="Normal - Style1 22" xfId="94"/>
    <cellStyle name="Normal - Style1 23" xfId="95"/>
    <cellStyle name="Normal - Style1 24" xfId="96"/>
    <cellStyle name="Normal - Style1 25" xfId="97"/>
    <cellStyle name="Normal - Style1 26" xfId="98"/>
    <cellStyle name="Normal - Style1 27" xfId="99"/>
    <cellStyle name="Normal - Style1 28" xfId="100"/>
    <cellStyle name="Normal - Style1 29" xfId="101"/>
    <cellStyle name="Normal - Style1 3" xfId="102"/>
    <cellStyle name="Normal - Style1 30" xfId="103"/>
    <cellStyle name="Normal - Style1 31" xfId="104"/>
    <cellStyle name="Normal - Style1 32" xfId="105"/>
    <cellStyle name="Normal - Style1 33" xfId="106"/>
    <cellStyle name="Normal - Style1 34" xfId="107"/>
    <cellStyle name="Normal - Style1 35" xfId="108"/>
    <cellStyle name="Normal - Style1 36" xfId="109"/>
    <cellStyle name="Normal - Style1 37" xfId="110"/>
    <cellStyle name="Normal - Style1 38" xfId="111"/>
    <cellStyle name="Normal - Style1 39" xfId="112"/>
    <cellStyle name="Normal - Style1 4" xfId="113"/>
    <cellStyle name="Normal - Style1 40" xfId="114"/>
    <cellStyle name="Normal - Style1 41" xfId="115"/>
    <cellStyle name="Normal - Style1 42" xfId="116"/>
    <cellStyle name="Normal - Style1 43" xfId="117"/>
    <cellStyle name="Normal - Style1 44" xfId="118"/>
    <cellStyle name="Normal - Style1 5" xfId="119"/>
    <cellStyle name="Normal - Style1 6" xfId="120"/>
    <cellStyle name="Normal - Style1 7" xfId="121"/>
    <cellStyle name="Normal - Style1 8" xfId="122"/>
    <cellStyle name="Normal - Style1 9" xfId="123"/>
    <cellStyle name="Normal_# 41-Market &amp;Trends" xfId="124"/>
    <cellStyle name="Normal1" xfId="125"/>
    <cellStyle name="normбlnм_laroux" xfId="126"/>
    <cellStyle name="numbers" xfId="127"/>
    <cellStyle name="paint" xfId="128"/>
    <cellStyle name="Percent (0)" xfId="129"/>
    <cellStyle name="Percent [0]" xfId="130"/>
    <cellStyle name="Percent [00]" xfId="131"/>
    <cellStyle name="Percent [2]" xfId="132"/>
    <cellStyle name="Percent_#6 Temps &amp; Contractors" xfId="133"/>
    <cellStyle name="piw#" xfId="134"/>
    <cellStyle name="piw%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Price_Body" xfId="141"/>
    <cellStyle name="Rubles" xfId="142"/>
    <cellStyle name="stand_bord" xfId="143"/>
    <cellStyle name="Text Indent A" xfId="144"/>
    <cellStyle name="Text Indent B" xfId="145"/>
    <cellStyle name="Text Indent C" xfId="146"/>
    <cellStyle name="Tickmark" xfId="147"/>
    <cellStyle name="Акцент1" xfId="148"/>
    <cellStyle name="Акцент2" xfId="149"/>
    <cellStyle name="Акцент3" xfId="150"/>
    <cellStyle name="Акцент4" xfId="151"/>
    <cellStyle name="Акцент5" xfId="152"/>
    <cellStyle name="Акцент6" xfId="153"/>
    <cellStyle name="Беззащитный" xfId="154"/>
    <cellStyle name="Ввод " xfId="155"/>
    <cellStyle name="Вывод" xfId="156"/>
    <cellStyle name="Вычисление" xfId="157"/>
    <cellStyle name="Hyperlink" xfId="158"/>
    <cellStyle name="Группа" xfId="159"/>
    <cellStyle name="Данные ячейки - PerformancePoint" xfId="160"/>
    <cellStyle name="Данные ячейки - PerformancePoint 10" xfId="161"/>
    <cellStyle name="Данные ячейки - PerformancePoint 11" xfId="162"/>
    <cellStyle name="Данные ячейки - PerformancePoint 11 2" xfId="163"/>
    <cellStyle name="Данные ячейки - PerformancePoint 11 3" xfId="164"/>
    <cellStyle name="Данные ячейки - PerformancePoint 12" xfId="165"/>
    <cellStyle name="Данные ячейки - PerformancePoint 12 2" xfId="166"/>
    <cellStyle name="Данные ячейки - PerformancePoint 12 3" xfId="167"/>
    <cellStyle name="Данные ячейки - PerformancePoint 13" xfId="168"/>
    <cellStyle name="Данные ячейки - PerformancePoint 13 2" xfId="169"/>
    <cellStyle name="Данные ячейки - PerformancePoint 13 3" xfId="170"/>
    <cellStyle name="Данные ячейки - PerformancePoint 14" xfId="171"/>
    <cellStyle name="Данные ячейки - PerformancePoint 14 2" xfId="172"/>
    <cellStyle name="Данные ячейки - PerformancePoint 14 3" xfId="173"/>
    <cellStyle name="Данные ячейки - PerformancePoint 15" xfId="174"/>
    <cellStyle name="Данные ячейки - PerformancePoint 15 2" xfId="175"/>
    <cellStyle name="Данные ячейки - PerformancePoint 15 3" xfId="176"/>
    <cellStyle name="Данные ячейки - PerformancePoint 16" xfId="177"/>
    <cellStyle name="Данные ячейки - PerformancePoint 16 2" xfId="178"/>
    <cellStyle name="Данные ячейки - PerformancePoint 16 3" xfId="179"/>
    <cellStyle name="Данные ячейки - PerformancePoint 17" xfId="180"/>
    <cellStyle name="Данные ячейки - PerformancePoint 17 2" xfId="181"/>
    <cellStyle name="Данные ячейки - PerformancePoint 17 3" xfId="182"/>
    <cellStyle name="Данные ячейки - PerformancePoint 18" xfId="183"/>
    <cellStyle name="Данные ячейки - PerformancePoint 18 2" xfId="184"/>
    <cellStyle name="Данные ячейки - PerformancePoint 18 3" xfId="185"/>
    <cellStyle name="Данные ячейки - PerformancePoint 19" xfId="186"/>
    <cellStyle name="Данные ячейки - PerformancePoint 19 2" xfId="187"/>
    <cellStyle name="Данные ячейки - PerformancePoint 19 3" xfId="188"/>
    <cellStyle name="Данные ячейки - PerformancePoint 2" xfId="189"/>
    <cellStyle name="Данные ячейки - PerformancePoint 2 2" xfId="190"/>
    <cellStyle name="Данные ячейки - PerformancePoint 2 3" xfId="191"/>
    <cellStyle name="Данные ячейки - PerformancePoint 20" xfId="192"/>
    <cellStyle name="Данные ячейки - PerformancePoint 20 2" xfId="193"/>
    <cellStyle name="Данные ячейки - PerformancePoint 20 3" xfId="194"/>
    <cellStyle name="Данные ячейки - PerformancePoint 21" xfId="195"/>
    <cellStyle name="Данные ячейки - PerformancePoint 22" xfId="196"/>
    <cellStyle name="Данные ячейки - PerformancePoint 23" xfId="197"/>
    <cellStyle name="Данные ячейки - PerformancePoint 23 2" xfId="198"/>
    <cellStyle name="Данные ячейки - PerformancePoint 23 3" xfId="199"/>
    <cellStyle name="Данные ячейки - PerformancePoint 24" xfId="200"/>
    <cellStyle name="Данные ячейки - PerformancePoint 24 2" xfId="201"/>
    <cellStyle name="Данные ячейки - PerformancePoint 24 3" xfId="202"/>
    <cellStyle name="Данные ячейки - PerformancePoint 25" xfId="203"/>
    <cellStyle name="Данные ячейки - PerformancePoint 25 2" xfId="204"/>
    <cellStyle name="Данные ячейки - PerformancePoint 25 3" xfId="205"/>
    <cellStyle name="Данные ячейки - PerformancePoint 26" xfId="206"/>
    <cellStyle name="Данные ячейки - PerformancePoint 26 2" xfId="207"/>
    <cellStyle name="Данные ячейки - PerformancePoint 26 3" xfId="208"/>
    <cellStyle name="Данные ячейки - PerformancePoint 27" xfId="209"/>
    <cellStyle name="Данные ячейки - PerformancePoint 27 2" xfId="210"/>
    <cellStyle name="Данные ячейки - PerformancePoint 27 3" xfId="211"/>
    <cellStyle name="Данные ячейки - PerformancePoint 28" xfId="212"/>
    <cellStyle name="Данные ячейки - PerformancePoint 28 2" xfId="213"/>
    <cellStyle name="Данные ячейки - PerformancePoint 28 3" xfId="214"/>
    <cellStyle name="Данные ячейки - PerformancePoint 29" xfId="215"/>
    <cellStyle name="Данные ячейки - PerformancePoint 29 2" xfId="216"/>
    <cellStyle name="Данные ячейки - PerformancePoint 29 3" xfId="217"/>
    <cellStyle name="Данные ячейки - PerformancePoint 3" xfId="218"/>
    <cellStyle name="Данные ячейки - PerformancePoint 3 2" xfId="219"/>
    <cellStyle name="Данные ячейки - PerformancePoint 3 3" xfId="220"/>
    <cellStyle name="Данные ячейки - PerformancePoint 30" xfId="221"/>
    <cellStyle name="Данные ячейки - PerformancePoint 31" xfId="222"/>
    <cellStyle name="Данные ячейки - PerformancePoint 32" xfId="223"/>
    <cellStyle name="Данные ячейки - PerformancePoint 33" xfId="224"/>
    <cellStyle name="Данные ячейки - PerformancePoint 34" xfId="225"/>
    <cellStyle name="Данные ячейки - PerformancePoint 35" xfId="226"/>
    <cellStyle name="Данные ячейки - PerformancePoint 36" xfId="227"/>
    <cellStyle name="Данные ячейки - PerformancePoint 37" xfId="228"/>
    <cellStyle name="Данные ячейки - PerformancePoint 38" xfId="229"/>
    <cellStyle name="Данные ячейки - PerformancePoint 39" xfId="230"/>
    <cellStyle name="Данные ячейки - PerformancePoint 4" xfId="231"/>
    <cellStyle name="Данные ячейки - PerformancePoint 4 2" xfId="232"/>
    <cellStyle name="Данные ячейки - PerformancePoint 4 3" xfId="233"/>
    <cellStyle name="Данные ячейки - PerformancePoint 40" xfId="234"/>
    <cellStyle name="Данные ячейки - PerformancePoint 41" xfId="235"/>
    <cellStyle name="Данные ячейки - PerformancePoint 42" xfId="236"/>
    <cellStyle name="Данные ячейки - PerformancePoint 43" xfId="237"/>
    <cellStyle name="Данные ячейки - PerformancePoint 44" xfId="238"/>
    <cellStyle name="Данные ячейки - PerformancePoint 5" xfId="239"/>
    <cellStyle name="Данные ячейки - PerformancePoint 5 2" xfId="240"/>
    <cellStyle name="Данные ячейки - PerformancePoint 5 3" xfId="241"/>
    <cellStyle name="Данные ячейки - PerformancePoint 6" xfId="242"/>
    <cellStyle name="Данные ячейки - PerformancePoint 6 2" xfId="243"/>
    <cellStyle name="Данные ячейки - PerformancePoint 6 3" xfId="244"/>
    <cellStyle name="Данные ячейки - PerformancePoint 7" xfId="245"/>
    <cellStyle name="Данные ячейки - PerformancePoint 8" xfId="246"/>
    <cellStyle name="Данные ячейки - PerformancePoint 9" xfId="247"/>
    <cellStyle name="Дата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Защитный" xfId="255"/>
    <cellStyle name="Звезды" xfId="256"/>
    <cellStyle name="Звезды 10" xfId="257"/>
    <cellStyle name="Звезды 11" xfId="258"/>
    <cellStyle name="Звезды 12" xfId="259"/>
    <cellStyle name="Звезды 13" xfId="260"/>
    <cellStyle name="Звезды 14" xfId="261"/>
    <cellStyle name="Звезды 15" xfId="262"/>
    <cellStyle name="Звезды 16" xfId="263"/>
    <cellStyle name="Звезды 17" xfId="264"/>
    <cellStyle name="Звезды 18" xfId="265"/>
    <cellStyle name="Звезды 19" xfId="266"/>
    <cellStyle name="Звезды 2" xfId="267"/>
    <cellStyle name="Звезды 20" xfId="268"/>
    <cellStyle name="Звезды 21" xfId="269"/>
    <cellStyle name="Звезды 22" xfId="270"/>
    <cellStyle name="Звезды 23" xfId="271"/>
    <cellStyle name="Звезды 24" xfId="272"/>
    <cellStyle name="Звезды 25" xfId="273"/>
    <cellStyle name="Звезды 26" xfId="274"/>
    <cellStyle name="Звезды 27" xfId="275"/>
    <cellStyle name="Звезды 28" xfId="276"/>
    <cellStyle name="Звезды 29" xfId="277"/>
    <cellStyle name="Звезды 3" xfId="278"/>
    <cellStyle name="Звезды 30" xfId="279"/>
    <cellStyle name="Звезды 31" xfId="280"/>
    <cellStyle name="Звезды 32" xfId="281"/>
    <cellStyle name="Звезды 33" xfId="282"/>
    <cellStyle name="Звезды 34" xfId="283"/>
    <cellStyle name="Звезды 35" xfId="284"/>
    <cellStyle name="Звезды 36" xfId="285"/>
    <cellStyle name="Звезды 37" xfId="286"/>
    <cellStyle name="Звезды 38" xfId="287"/>
    <cellStyle name="Звезды 39" xfId="288"/>
    <cellStyle name="Звезды 4" xfId="289"/>
    <cellStyle name="Звезды 40" xfId="290"/>
    <cellStyle name="Звезды 41" xfId="291"/>
    <cellStyle name="Звезды 42" xfId="292"/>
    <cellStyle name="Звезды 43" xfId="293"/>
    <cellStyle name="Звезды 44" xfId="294"/>
    <cellStyle name="Звезды 5" xfId="295"/>
    <cellStyle name="Звезды 6" xfId="296"/>
    <cellStyle name="Звезды 7" xfId="297"/>
    <cellStyle name="Звезды 8" xfId="298"/>
    <cellStyle name="Звезды 9" xfId="299"/>
    <cellStyle name="Итог" xfId="300"/>
    <cellStyle name="КАНДАГАЧ тел3-33-96" xfId="301"/>
    <cellStyle name="Контрольная ячейка" xfId="302"/>
    <cellStyle name="Название" xfId="303"/>
    <cellStyle name="Нейтральный" xfId="304"/>
    <cellStyle name="Обычный 11" xfId="305"/>
    <cellStyle name="Обычный 12" xfId="306"/>
    <cellStyle name="Обычный 13" xfId="307"/>
    <cellStyle name="Обычный 2" xfId="308"/>
    <cellStyle name="Обычный 2 2" xfId="309"/>
    <cellStyle name="Обычный 3" xfId="310"/>
    <cellStyle name="Обычный 3 2" xfId="311"/>
    <cellStyle name="Обычный 4" xfId="312"/>
    <cellStyle name="Обычный 5" xfId="313"/>
    <cellStyle name="Обычный 5 2 2" xfId="314"/>
    <cellStyle name="Обычный 7" xfId="315"/>
    <cellStyle name="Followed Hyperlink" xfId="316"/>
    <cellStyle name="Плохой" xfId="317"/>
    <cellStyle name="Пояснение" xfId="318"/>
    <cellStyle name="Примечание" xfId="319"/>
    <cellStyle name="Percent" xfId="320"/>
    <cellStyle name="Процентный 2" xfId="321"/>
    <cellStyle name="Связанная ячейка" xfId="322"/>
    <cellStyle name="Стиль 1" xfId="323"/>
    <cellStyle name="Стиль 2" xfId="324"/>
    <cellStyle name="Стиль_названий" xfId="325"/>
    <cellStyle name="Текст предупреждения" xfId="326"/>
    <cellStyle name="Тысячи [0]" xfId="327"/>
    <cellStyle name="Тысячи [0] 10" xfId="328"/>
    <cellStyle name="Тысячи [0] 11" xfId="329"/>
    <cellStyle name="Тысячи [0] 12" xfId="330"/>
    <cellStyle name="Тысячи [0] 13" xfId="331"/>
    <cellStyle name="Тысячи [0] 14" xfId="332"/>
    <cellStyle name="Тысячи [0] 15" xfId="333"/>
    <cellStyle name="Тысячи [0] 16" xfId="334"/>
    <cellStyle name="Тысячи [0] 17" xfId="335"/>
    <cellStyle name="Тысячи [0] 18" xfId="336"/>
    <cellStyle name="Тысячи [0] 19" xfId="337"/>
    <cellStyle name="Тысячи [0] 2" xfId="338"/>
    <cellStyle name="Тысячи [0] 20" xfId="339"/>
    <cellStyle name="Тысячи [0] 21" xfId="340"/>
    <cellStyle name="Тысячи [0] 22" xfId="341"/>
    <cellStyle name="Тысячи [0] 23" xfId="342"/>
    <cellStyle name="Тысячи [0] 24" xfId="343"/>
    <cellStyle name="Тысячи [0] 25" xfId="344"/>
    <cellStyle name="Тысячи [0] 26" xfId="345"/>
    <cellStyle name="Тысячи [0] 27" xfId="346"/>
    <cellStyle name="Тысячи [0] 28" xfId="347"/>
    <cellStyle name="Тысячи [0] 29" xfId="348"/>
    <cellStyle name="Тысячи [0] 3" xfId="349"/>
    <cellStyle name="Тысячи [0] 30" xfId="350"/>
    <cellStyle name="Тысячи [0] 31" xfId="351"/>
    <cellStyle name="Тысячи [0] 32" xfId="352"/>
    <cellStyle name="Тысячи [0] 33" xfId="353"/>
    <cellStyle name="Тысячи [0] 34" xfId="354"/>
    <cellStyle name="Тысячи [0] 35" xfId="355"/>
    <cellStyle name="Тысячи [0] 36" xfId="356"/>
    <cellStyle name="Тысячи [0] 37" xfId="357"/>
    <cellStyle name="Тысячи [0] 38" xfId="358"/>
    <cellStyle name="Тысячи [0] 39" xfId="359"/>
    <cellStyle name="Тысячи [0] 4" xfId="360"/>
    <cellStyle name="Тысячи [0] 40" xfId="361"/>
    <cellStyle name="Тысячи [0] 41" xfId="362"/>
    <cellStyle name="Тысячи [0] 42" xfId="363"/>
    <cellStyle name="Тысячи [0] 43" xfId="364"/>
    <cellStyle name="Тысячи [0] 44" xfId="365"/>
    <cellStyle name="Тысячи [0] 5" xfId="366"/>
    <cellStyle name="Тысячи [0] 6" xfId="367"/>
    <cellStyle name="Тысячи [0] 7" xfId="368"/>
    <cellStyle name="Тысячи [0] 8" xfId="369"/>
    <cellStyle name="Тысячи [0] 9" xfId="370"/>
    <cellStyle name="Тысячи_3Com" xfId="371"/>
    <cellStyle name="Comma" xfId="372"/>
    <cellStyle name="Comma [0]" xfId="373"/>
    <cellStyle name="Финансовый 2" xfId="374"/>
    <cellStyle name="Финансовый 2 10" xfId="375"/>
    <cellStyle name="Финансовый 2 11" xfId="376"/>
    <cellStyle name="Финансовый 2 12" xfId="377"/>
    <cellStyle name="Финансовый 2 13" xfId="378"/>
    <cellStyle name="Финансовый 2 14" xfId="379"/>
    <cellStyle name="Финансовый 2 15" xfId="380"/>
    <cellStyle name="Финансовый 2 16" xfId="381"/>
    <cellStyle name="Финансовый 2 17" xfId="382"/>
    <cellStyle name="Финансовый 2 18" xfId="383"/>
    <cellStyle name="Финансовый 2 19" xfId="384"/>
    <cellStyle name="Финансовый 2 2" xfId="385"/>
    <cellStyle name="Финансовый 2 20" xfId="386"/>
    <cellStyle name="Финансовый 2 21" xfId="387"/>
    <cellStyle name="Финансовый 2 22" xfId="388"/>
    <cellStyle name="Финансовый 2 23" xfId="389"/>
    <cellStyle name="Финансовый 2 24" xfId="390"/>
    <cellStyle name="Финансовый 2 25" xfId="391"/>
    <cellStyle name="Финансовый 2 26" xfId="392"/>
    <cellStyle name="Финансовый 2 27" xfId="393"/>
    <cellStyle name="Финансовый 2 28" xfId="394"/>
    <cellStyle name="Финансовый 2 29" xfId="395"/>
    <cellStyle name="Финансовый 2 3" xfId="396"/>
    <cellStyle name="Финансовый 2 30" xfId="397"/>
    <cellStyle name="Финансовый 2 31" xfId="398"/>
    <cellStyle name="Финансовый 2 32" xfId="399"/>
    <cellStyle name="Финансовый 2 33" xfId="400"/>
    <cellStyle name="Финансовый 2 34" xfId="401"/>
    <cellStyle name="Финансовый 2 35" xfId="402"/>
    <cellStyle name="Финансовый 2 36" xfId="403"/>
    <cellStyle name="Финансовый 2 37" xfId="404"/>
    <cellStyle name="Финансовый 2 38" xfId="405"/>
    <cellStyle name="Финансовый 2 39" xfId="406"/>
    <cellStyle name="Финансовый 2 4" xfId="407"/>
    <cellStyle name="Финансовый 2 40" xfId="408"/>
    <cellStyle name="Финансовый 2 41" xfId="409"/>
    <cellStyle name="Финансовый 2 42" xfId="410"/>
    <cellStyle name="Финансовый 2 43" xfId="411"/>
    <cellStyle name="Финансовый 2 44" xfId="412"/>
    <cellStyle name="Финансовый 2 5" xfId="413"/>
    <cellStyle name="Финансовый 2 6" xfId="414"/>
    <cellStyle name="Финансовый 2 7" xfId="415"/>
    <cellStyle name="Финансовый 2 8" xfId="416"/>
    <cellStyle name="Финансовый 2 9" xfId="417"/>
    <cellStyle name="Финансовый 3" xfId="418"/>
    <cellStyle name="Финансовый 4" xfId="419"/>
    <cellStyle name="Финансовый 4 10" xfId="420"/>
    <cellStyle name="Финансовый 4 11" xfId="421"/>
    <cellStyle name="Финансовый 4 12" xfId="422"/>
    <cellStyle name="Финансовый 4 2" xfId="423"/>
    <cellStyle name="Финансовый 4 2 2" xfId="424"/>
    <cellStyle name="Финансовый 4 2 3" xfId="425"/>
    <cellStyle name="Финансовый 4 3" xfId="426"/>
    <cellStyle name="Финансовый 4 3 2" xfId="427"/>
    <cellStyle name="Финансовый 4 3 3" xfId="428"/>
    <cellStyle name="Финансовый 4 4" xfId="429"/>
    <cellStyle name="Финансовый 4 4 2" xfId="430"/>
    <cellStyle name="Финансовый 4 4 3" xfId="431"/>
    <cellStyle name="Финансовый 4 5" xfId="432"/>
    <cellStyle name="Финансовый 4 6" xfId="433"/>
    <cellStyle name="Финансовый 4 7" xfId="434"/>
    <cellStyle name="Финансовый 4 8" xfId="435"/>
    <cellStyle name="Финансовый 4 9" xfId="436"/>
    <cellStyle name="Хороший" xfId="437"/>
    <cellStyle name="Цена" xfId="438"/>
    <cellStyle name="Цена 10" xfId="439"/>
    <cellStyle name="Цена 11" xfId="440"/>
    <cellStyle name="Цена 12" xfId="441"/>
    <cellStyle name="Цена 13" xfId="442"/>
    <cellStyle name="Цена 14" xfId="443"/>
    <cellStyle name="Цена 15" xfId="444"/>
    <cellStyle name="Цена 16" xfId="445"/>
    <cellStyle name="Цена 17" xfId="446"/>
    <cellStyle name="Цена 18" xfId="447"/>
    <cellStyle name="Цена 19" xfId="448"/>
    <cellStyle name="Цена 2" xfId="449"/>
    <cellStyle name="Цена 20" xfId="450"/>
    <cellStyle name="Цена 21" xfId="451"/>
    <cellStyle name="Цена 22" xfId="452"/>
    <cellStyle name="Цена 23" xfId="453"/>
    <cellStyle name="Цена 24" xfId="454"/>
    <cellStyle name="Цена 25" xfId="455"/>
    <cellStyle name="Цена 26" xfId="456"/>
    <cellStyle name="Цена 27" xfId="457"/>
    <cellStyle name="Цена 28" xfId="458"/>
    <cellStyle name="Цена 29" xfId="459"/>
    <cellStyle name="Цена 3" xfId="460"/>
    <cellStyle name="Цена 30" xfId="461"/>
    <cellStyle name="Цена 31" xfId="462"/>
    <cellStyle name="Цена 32" xfId="463"/>
    <cellStyle name="Цена 33" xfId="464"/>
    <cellStyle name="Цена 34" xfId="465"/>
    <cellStyle name="Цена 35" xfId="466"/>
    <cellStyle name="Цена 36" xfId="467"/>
    <cellStyle name="Цена 37" xfId="468"/>
    <cellStyle name="Цена 38" xfId="469"/>
    <cellStyle name="Цена 39" xfId="470"/>
    <cellStyle name="Цена 4" xfId="471"/>
    <cellStyle name="Цена 40" xfId="472"/>
    <cellStyle name="Цена 41" xfId="473"/>
    <cellStyle name="Цена 42" xfId="474"/>
    <cellStyle name="Цена 43" xfId="475"/>
    <cellStyle name="Цена 44" xfId="476"/>
    <cellStyle name="Цена 5" xfId="477"/>
    <cellStyle name="Цена 6" xfId="478"/>
    <cellStyle name="Цена 7" xfId="479"/>
    <cellStyle name="Цена 8" xfId="480"/>
    <cellStyle name="Цена 9" xfId="481"/>
    <cellStyle name="Џђћ–…ќ’ќ›‰" xfId="4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0" zoomScaleNormal="62" zoomScaleSheetLayoutView="80" workbookViewId="0" topLeftCell="A1">
      <selection activeCell="D17" sqref="D17"/>
    </sheetView>
  </sheetViews>
  <sheetFormatPr defaultColWidth="9.00390625" defaultRowHeight="12.75"/>
  <cols>
    <col min="1" max="1" width="11.00390625" style="3" customWidth="1"/>
    <col min="2" max="2" width="43.375" style="3" customWidth="1"/>
    <col min="3" max="3" width="10.75390625" style="3" customWidth="1"/>
    <col min="4" max="4" width="37.75390625" style="3" customWidth="1"/>
    <col min="5" max="5" width="11.125" style="3" customWidth="1"/>
    <col min="6" max="6" width="12.25390625" style="3" customWidth="1"/>
    <col min="7" max="7" width="24.875" style="3" customWidth="1"/>
    <col min="8" max="8" width="19.125" style="3" customWidth="1"/>
    <col min="9" max="9" width="18.625" style="3" customWidth="1"/>
    <col min="10" max="10" width="12.125" style="3" customWidth="1"/>
    <col min="11" max="16384" width="9.125" style="3" customWidth="1"/>
  </cols>
  <sheetData>
    <row r="1" spans="7:10" ht="15.75">
      <c r="G1" s="23" t="s">
        <v>14</v>
      </c>
      <c r="H1" s="23"/>
      <c r="I1" s="23"/>
      <c r="J1" s="23"/>
    </row>
    <row r="2" spans="7:10" ht="15.75">
      <c r="G2" s="5" t="s">
        <v>13</v>
      </c>
      <c r="H2" s="5"/>
      <c r="I2" s="5"/>
      <c r="J2" s="5"/>
    </row>
    <row r="3" spans="7:10" ht="15.75">
      <c r="G3" s="23" t="s">
        <v>55</v>
      </c>
      <c r="H3" s="23"/>
      <c r="I3" s="23"/>
      <c r="J3" s="23"/>
    </row>
    <row r="4" ht="7.5" customHeight="1" hidden="1">
      <c r="A4" s="4"/>
    </row>
    <row r="5" ht="8.25" customHeight="1">
      <c r="A5" s="4"/>
    </row>
    <row r="6" spans="1:10" ht="17.25" customHeight="1">
      <c r="A6" s="28" t="s">
        <v>10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75" hidden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>
      <c r="A8" s="24" t="s">
        <v>12</v>
      </c>
      <c r="B8" s="24" t="s">
        <v>0</v>
      </c>
      <c r="C8" s="24" t="s">
        <v>1</v>
      </c>
      <c r="D8" s="24" t="s">
        <v>16</v>
      </c>
      <c r="E8" s="24" t="s">
        <v>2</v>
      </c>
      <c r="F8" s="24" t="s">
        <v>5</v>
      </c>
      <c r="G8" s="24" t="s">
        <v>8</v>
      </c>
      <c r="H8" s="24" t="s">
        <v>3</v>
      </c>
      <c r="I8" s="26" t="s">
        <v>7</v>
      </c>
      <c r="J8" s="24" t="s">
        <v>4</v>
      </c>
    </row>
    <row r="9" spans="1:11" ht="51.75" customHeight="1">
      <c r="A9" s="27"/>
      <c r="B9" s="25"/>
      <c r="C9" s="25"/>
      <c r="D9" s="25"/>
      <c r="E9" s="25"/>
      <c r="F9" s="25"/>
      <c r="G9" s="24"/>
      <c r="H9" s="25"/>
      <c r="I9" s="27"/>
      <c r="J9" s="25"/>
      <c r="K9" s="3" t="s">
        <v>6</v>
      </c>
    </row>
    <row r="10" spans="1:10" ht="15.75">
      <c r="A10" s="8">
        <v>1</v>
      </c>
      <c r="B10" s="7">
        <v>2</v>
      </c>
      <c r="C10" s="8">
        <v>3</v>
      </c>
      <c r="D10" s="7">
        <v>4</v>
      </c>
      <c r="E10" s="7">
        <v>5</v>
      </c>
      <c r="F10" s="8">
        <v>6</v>
      </c>
      <c r="G10" s="8">
        <v>7</v>
      </c>
      <c r="H10" s="7">
        <v>8</v>
      </c>
      <c r="I10" s="9">
        <v>9</v>
      </c>
      <c r="J10" s="7">
        <v>10</v>
      </c>
    </row>
    <row r="11" spans="1:10" ht="31.5">
      <c r="A11" s="17" t="s">
        <v>33</v>
      </c>
      <c r="B11" s="19" t="s">
        <v>34</v>
      </c>
      <c r="C11" s="1" t="s">
        <v>35</v>
      </c>
      <c r="D11" s="2" t="s">
        <v>11</v>
      </c>
      <c r="E11" s="15" t="s">
        <v>32</v>
      </c>
      <c r="F11" s="20">
        <v>1</v>
      </c>
      <c r="G11" s="1" t="s">
        <v>17</v>
      </c>
      <c r="H11" s="13" t="s">
        <v>36</v>
      </c>
      <c r="I11" s="13">
        <f>13392857.14-7492059</f>
        <v>5900798.140000001</v>
      </c>
      <c r="J11" s="2" t="s">
        <v>9</v>
      </c>
    </row>
    <row r="12" spans="1:10" ht="47.25">
      <c r="A12" s="17" t="s">
        <v>37</v>
      </c>
      <c r="B12" s="19" t="s">
        <v>38</v>
      </c>
      <c r="C12" s="1" t="s">
        <v>21</v>
      </c>
      <c r="D12" s="1" t="s">
        <v>11</v>
      </c>
      <c r="E12" s="15" t="s">
        <v>32</v>
      </c>
      <c r="F12" s="20">
        <v>1</v>
      </c>
      <c r="G12" s="1" t="s">
        <v>17</v>
      </c>
      <c r="H12" s="11" t="s">
        <v>20</v>
      </c>
      <c r="I12" s="13">
        <f>102422614.29-25000000</f>
        <v>77422614.29</v>
      </c>
      <c r="J12" s="2" t="s">
        <v>9</v>
      </c>
    </row>
    <row r="13" spans="1:10" ht="15.75">
      <c r="A13" s="17" t="s">
        <v>40</v>
      </c>
      <c r="B13" s="14" t="s">
        <v>39</v>
      </c>
      <c r="C13" s="16" t="s">
        <v>21</v>
      </c>
      <c r="D13" s="1" t="s">
        <v>11</v>
      </c>
      <c r="E13" s="15" t="s">
        <v>32</v>
      </c>
      <c r="F13" s="20">
        <v>1</v>
      </c>
      <c r="G13" s="1" t="s">
        <v>15</v>
      </c>
      <c r="H13" s="11" t="s">
        <v>20</v>
      </c>
      <c r="I13" s="13">
        <v>32492059</v>
      </c>
      <c r="J13" s="2" t="s">
        <v>9</v>
      </c>
    </row>
    <row r="14" spans="1:10" ht="31.5">
      <c r="A14" s="17" t="s">
        <v>41</v>
      </c>
      <c r="B14" s="19" t="s">
        <v>42</v>
      </c>
      <c r="C14" s="1" t="s">
        <v>21</v>
      </c>
      <c r="D14" s="1" t="s">
        <v>11</v>
      </c>
      <c r="E14" s="15" t="s">
        <v>32</v>
      </c>
      <c r="F14" s="20">
        <v>1</v>
      </c>
      <c r="G14" s="1" t="s">
        <v>17</v>
      </c>
      <c r="H14" s="11" t="s">
        <v>20</v>
      </c>
      <c r="I14" s="13">
        <f>3165481.25-1037314.29</f>
        <v>2128166.96</v>
      </c>
      <c r="J14" s="2" t="s">
        <v>9</v>
      </c>
    </row>
    <row r="15" spans="1:10" ht="78.75">
      <c r="A15" s="17" t="s">
        <v>44</v>
      </c>
      <c r="B15" s="14" t="s">
        <v>43</v>
      </c>
      <c r="C15" s="1" t="s">
        <v>21</v>
      </c>
      <c r="D15" s="1" t="s">
        <v>11</v>
      </c>
      <c r="E15" s="15" t="s">
        <v>32</v>
      </c>
      <c r="F15" s="20">
        <v>1</v>
      </c>
      <c r="G15" s="1" t="s">
        <v>15</v>
      </c>
      <c r="H15" s="11" t="s">
        <v>20</v>
      </c>
      <c r="I15" s="13">
        <v>1037314.29</v>
      </c>
      <c r="J15" s="2" t="s">
        <v>9</v>
      </c>
    </row>
    <row r="16" spans="1:10" ht="31.5">
      <c r="A16" s="17" t="s">
        <v>26</v>
      </c>
      <c r="B16" s="14" t="s">
        <v>27</v>
      </c>
      <c r="C16" s="1" t="s">
        <v>19</v>
      </c>
      <c r="D16" s="2" t="s">
        <v>11</v>
      </c>
      <c r="E16" s="2" t="s">
        <v>11</v>
      </c>
      <c r="F16" s="12" t="s">
        <v>11</v>
      </c>
      <c r="G16" s="1" t="s">
        <v>24</v>
      </c>
      <c r="H16" s="11" t="s">
        <v>28</v>
      </c>
      <c r="I16" s="13">
        <f>267857.14-95982.14</f>
        <v>171875</v>
      </c>
      <c r="J16" s="2" t="s">
        <v>9</v>
      </c>
    </row>
    <row r="17" spans="1:10" ht="63">
      <c r="A17" s="17" t="s">
        <v>29</v>
      </c>
      <c r="B17" s="14" t="s">
        <v>30</v>
      </c>
      <c r="C17" s="16" t="s">
        <v>31</v>
      </c>
      <c r="D17" s="2" t="s">
        <v>11</v>
      </c>
      <c r="E17" s="12" t="s">
        <v>32</v>
      </c>
      <c r="F17" s="12">
        <v>1</v>
      </c>
      <c r="G17" s="1" t="s">
        <v>15</v>
      </c>
      <c r="H17" s="11" t="s">
        <v>28</v>
      </c>
      <c r="I17" s="13">
        <v>95982.14</v>
      </c>
      <c r="J17" s="2" t="s">
        <v>9</v>
      </c>
    </row>
    <row r="18" spans="1:10" ht="47.25">
      <c r="A18" s="17" t="s">
        <v>45</v>
      </c>
      <c r="B18" s="21" t="s">
        <v>46</v>
      </c>
      <c r="C18" s="1" t="s">
        <v>19</v>
      </c>
      <c r="D18" s="2" t="s">
        <v>11</v>
      </c>
      <c r="E18" s="2" t="s">
        <v>11</v>
      </c>
      <c r="F18" s="12" t="s">
        <v>11</v>
      </c>
      <c r="G18" s="1" t="s">
        <v>17</v>
      </c>
      <c r="H18" s="11" t="s">
        <v>47</v>
      </c>
      <c r="I18" s="13">
        <f>2815343-360000-20000-252000-242200</f>
        <v>1941143</v>
      </c>
      <c r="J18" s="2" t="s">
        <v>9</v>
      </c>
    </row>
    <row r="19" spans="1:10" ht="63">
      <c r="A19" s="17" t="s">
        <v>48</v>
      </c>
      <c r="B19" s="18" t="s">
        <v>49</v>
      </c>
      <c r="C19" s="1" t="s">
        <v>19</v>
      </c>
      <c r="D19" s="2" t="s">
        <v>11</v>
      </c>
      <c r="E19" s="2" t="s">
        <v>11</v>
      </c>
      <c r="F19" s="12" t="s">
        <v>11</v>
      </c>
      <c r="G19" s="1" t="s">
        <v>25</v>
      </c>
      <c r="H19" s="15" t="s">
        <v>47</v>
      </c>
      <c r="I19" s="13">
        <f>706800+242200</f>
        <v>949000</v>
      </c>
      <c r="J19" s="2" t="s">
        <v>9</v>
      </c>
    </row>
    <row r="20" spans="1:10" ht="31.5">
      <c r="A20" s="17" t="s">
        <v>50</v>
      </c>
      <c r="B20" s="22" t="s">
        <v>51</v>
      </c>
      <c r="C20" s="1" t="s">
        <v>19</v>
      </c>
      <c r="D20" s="2" t="s">
        <v>11</v>
      </c>
      <c r="E20" s="2" t="s">
        <v>23</v>
      </c>
      <c r="F20" s="20">
        <v>50</v>
      </c>
      <c r="G20" s="1" t="s">
        <v>25</v>
      </c>
      <c r="H20" s="1" t="s">
        <v>18</v>
      </c>
      <c r="I20" s="13">
        <f>500000-282142.86</f>
        <v>217857.14</v>
      </c>
      <c r="J20" s="2" t="s">
        <v>9</v>
      </c>
    </row>
    <row r="21" spans="1:10" ht="15.75">
      <c r="A21" s="17" t="s">
        <v>52</v>
      </c>
      <c r="B21" s="22" t="s">
        <v>53</v>
      </c>
      <c r="C21" s="1" t="s">
        <v>19</v>
      </c>
      <c r="D21" s="2" t="s">
        <v>11</v>
      </c>
      <c r="E21" s="2" t="s">
        <v>23</v>
      </c>
      <c r="F21" s="20">
        <v>1500</v>
      </c>
      <c r="G21" s="1" t="s">
        <v>17</v>
      </c>
      <c r="H21" s="11" t="s">
        <v>54</v>
      </c>
      <c r="I21" s="13">
        <f>1125000+282142.86</f>
        <v>1407142.8599999999</v>
      </c>
      <c r="J21" s="2" t="s">
        <v>9</v>
      </c>
    </row>
    <row r="22" spans="1:10" ht="49.5" customHeight="1">
      <c r="A22" s="29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s="10" customFormat="1" ht="47.2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10" customFormat="1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10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ht="25.5" customHeight="1"/>
  </sheetData>
  <sheetProtection/>
  <mergeCells count="17">
    <mergeCell ref="A6:J6"/>
    <mergeCell ref="F8:F9"/>
    <mergeCell ref="A22:J22"/>
    <mergeCell ref="A8:A9"/>
    <mergeCell ref="C8:C9"/>
    <mergeCell ref="B8:B9"/>
    <mergeCell ref="G8:G9"/>
    <mergeCell ref="G1:J1"/>
    <mergeCell ref="G3:J3"/>
    <mergeCell ref="H8:H9"/>
    <mergeCell ref="I8:I9"/>
    <mergeCell ref="J8:J9"/>
    <mergeCell ref="D8:D9"/>
    <mergeCell ref="E8:E9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Альгожин Асан</cp:lastModifiedBy>
  <cp:lastPrinted>2014-12-19T06:01:27Z</cp:lastPrinted>
  <dcterms:created xsi:type="dcterms:W3CDTF">2008-05-22T05:33:12Z</dcterms:created>
  <dcterms:modified xsi:type="dcterms:W3CDTF">2014-12-22T11:28:25Z</dcterms:modified>
  <cp:category/>
  <cp:version/>
  <cp:contentType/>
  <cp:contentStatus/>
</cp:coreProperties>
</file>